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basv36\Profile$\h-jitsukawa390\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BW41"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<sst xmlns="http://schemas.openxmlformats.org/spreadsheetml/2006/main" count="1123" uniqueCount="594">
  <si>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</si>
  <si>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</si>
  <si>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</si>
  <si>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</si>
  <si>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</si>
  <si>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</si>
  <si>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</si>
  <si>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</si>
  <si>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</si>
  <si>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</si>
  <si>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</si>
  <si>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</si>
  <si>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</si>
  <si>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</si>
  <si>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</si>
  <si>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</si>
  <si>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</si>
  <si>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</si>
  <si>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</si>
  <si>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</si>
  <si>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</si>
  <si>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</si>
  <si>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</si>
  <si>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</si>
  <si>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</si>
  <si>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</si>
  <si>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</si>
  <si>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</si>
  <si>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</si>
  <si>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</si>
  <si>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</si>
  <si>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</si>
  <si>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</si>
  <si>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</si>
  <si>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</si>
  <si>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</si>
  <si>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</si>
  <si>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</si>
  <si>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</si>
  <si>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</si>
  <si>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</si>
  <si>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</si>
  <si>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</si>
  <si>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</si>
  <si>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</si>
  <si>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</si>
  <si>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</si>
  <si>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</si>
  <si>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</si>
  <si>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</si>
  <si>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</si>
  <si>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</si>
  <si>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</si>
  <si>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</si>
  <si>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</si>
  <si>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</si>
  <si>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</si>
  <si>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</si>
  <si>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</si>
  <si>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</si>
  <si>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</si>
  <si>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</si>
  <si>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</si>
  <si>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</si>
  <si>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</si>
  <si>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</si>
  <si>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</si>
  <si>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</si>
  <si>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</si>
  <si>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</si>
  <si>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</si>
  <si>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</si>
  <si>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</si>
  <si>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</si>
  <si>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</si>
  <si>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</si>
  <si>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</si>
  <si>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</si>
  <si>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</si>
  <si>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</si>
  <si>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</si>
  <si>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</si>
  <si>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</si>
  <si>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</si>
  <si>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</si>
  <si>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</si>
  <si>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</si>
  <si>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</si>
  <si>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</si>
  <si>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</si>
  <si>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</si>
  <si>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</si>
  <si>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</si>
  <si>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</si>
  <si>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</si>
  <si>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</si>
  <si>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</si>
  <si>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</si>
  <si>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</si>
  <si>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</si>
  <si>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</si>
  <si>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</si>
  <si>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</si>
  <si>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</si>
  <si>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</si>
  <si>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</si>
  <si>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</si>
  <si>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</si>
  <si>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</si>
  <si>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</si>
  <si>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</si>
  <si>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</si>
  <si>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</si>
  <si>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</si>
  <si>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</si>
  <si>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</si>
  <si>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</si>
  <si>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</si>
  <si>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</si>
  <si>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</si>
  <si>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</si>
  <si>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</si>
  <si>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</si>
  <si>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</si>
  <si>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</si>
  <si>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</si>
  <si>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</si>
  <si>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</si>
  <si>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</si>
  <si>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</si>
  <si>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</si>
  <si>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</si>
  <si>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</si>
  <si>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</si>
  <si>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</si>
  <si>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</si>
  <si>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</si>
  <si>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</si>
  <si>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</si>
  <si>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</si>
  <si>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</si>
  <si>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</si>
  <si>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</si>
  <si>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</si>
  <si>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</si>
  <si>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</si>
  <si>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</si>
  <si>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</si>
  <si>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</si>
  <si>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</si>
  <si>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</si>
  <si>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</si>
  <si>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</si>
  <si>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</si>
  <si>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</si>
  <si>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</si>
  <si>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</si>
  <si>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</si>
  <si>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</si>
  <si>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</si>
  <si>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</si>
  <si>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</si>
  <si>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</si>
  <si>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</si>
  <si>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</si>
  <si>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</si>
  <si>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</si>
  <si>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</si>
  <si>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</si>
  <si>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</si>
  <si>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</si>
  <si>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</si>
  <si>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</si>
  <si>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</si>
  <si>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</si>
  <si>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</si>
  <si>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</si>
  <si>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</si>
  <si>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</si>
  <si>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</si>
  <si>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</si>
  <si>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</si>
  <si>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</si>
  <si>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</si>
  <si>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</si>
  <si>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</si>
  <si>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</si>
  <si>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</si>
  <si>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</si>
  <si>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</si>
  <si>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</si>
  <si>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</si>
  <si>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</si>
  <si>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</si>
  <si>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</si>
  <si>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</si>
  <si>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</si>
  <si>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</si>
  <si>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</si>
  <si>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</si>
  <si>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</si>
  <si>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</si>
  <si>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</si>
  <si>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</si>
  <si>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</si>
  <si>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</si>
  <si>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</si>
  <si>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</si>
  <si>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</si>
  <si>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</si>
  <si>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</si>
  <si>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</si>
  <si>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</si>
  <si>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</si>
  <si>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</si>
  <si>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</si>
  <si>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千葉県芝山町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</si>
  <si>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</si>
  <si>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</si>
  <si>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</si>
  <si>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</si>
  <si>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</si>
  <si>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</si>
  <si>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</si>
  <si>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</si>
  <si>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</si>
  <si>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</si>
  <si>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</si>
  <si>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</si>
  <si>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</si>
  <si>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</si>
  <si>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</si>
  <si>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</si>
  <si>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</si>
  <si>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</si>
  <si>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</si>
  <si>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</si>
  <si>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</si>
  <si>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</si>
  <si>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</si>
  <si>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</si>
  <si>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</si>
  <si>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</si>
  <si>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</si>
  <si>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</si>
  <si>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</si>
  <si>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</si>
  <si>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</si>
  <si>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</si>
  <si>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</si>
  <si>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</si>
  <si>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</si>
  <si>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</si>
  <si>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</si>
  <si>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</si>
  <si>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</si>
  <si>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</si>
  <si>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</si>
  <si>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</si>
  <si>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</si>
  <si>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</si>
  <si>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</si>
  <si>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</si>
  <si>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</si>
  <si>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</si>
  <si>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</si>
  <si>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</si>
  <si>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</si>
  <si>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</si>
  <si>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</si>
  <si>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</si>
  <si>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</si>
  <si>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</si>
  <si>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</si>
  <si>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</si>
  <si>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</si>
  <si>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</si>
  <si>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</si>
  <si>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</si>
  <si>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</si>
  <si>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</si>
  <si>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</si>
  <si>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</si>
  <si>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</si>
  <si>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</si>
  <si>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</si>
  <si>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</si>
  <si>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</si>
  <si>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</si>
  <si>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</si>
  <si>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</si>
  <si>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</si>
  <si>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</si>
  <si>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</si>
  <si>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</si>
  <si>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</si>
  <si>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</si>
  <si>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</si>
  <si>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</si>
  <si>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</si>
  <si>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</si>
  <si>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</si>
  <si>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</si>
  <si>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</si>
  <si>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</si>
  <si>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</si>
  <si>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</si>
  <si>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</si>
  <si>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</si>
  <si>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</si>
  <si>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</si>
  <si>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</si>
  <si>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</si>
  <si>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</si>
  <si>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</si>
  <si>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</si>
  <si>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</si>
  <si>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</si>
  <si>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</si>
  <si>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</si>
  <si>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</si>
  <si>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</si>
  <si>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</si>
  <si>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</si>
  <si>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</si>
  <si>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</si>
  <si>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</si>
  <si>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</si>
  <si>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</si>
  <si>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</si>
  <si>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</si>
  <si>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</si>
  <si>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</si>
  <si>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</si>
  <si>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</si>
  <si>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</si>
  <si>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</si>
  <si>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</si>
  <si>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</si>
  <si>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</si>
  <si>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</si>
  <si>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</si>
  <si>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</si>
  <si>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</si>
  <si>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</si>
  <si>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</si>
  <si>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</si>
  <si>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</si>
  <si>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</si>
  <si>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</si>
  <si>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</si>
  <si>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</si>
  <si>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</si>
  <si>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</si>
  <si>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</si>
  <si>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</si>
  <si>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</si>
  <si>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</si>
  <si>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</si>
  <si>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</si>
  <si>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</si>
  <si>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</si>
  <si>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</si>
  <si>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</si>
  <si>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</si>
  <si>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</si>
  <si>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千葉県芝山町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</si>
  <si>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</si>
  <si>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</si>
  <si>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</si>
  <si>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</si>
  <si>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</si>
  <si>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</si>
  <si>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</si>
  <si>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</si>
  <si>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</si>
  <si>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</si>
  <si>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</si>
  <si>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</si>
  <si>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</si>
  <si>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</si>
  <si>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</si>
  <si>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</si>
  <si>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</si>
  <si>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</si>
  <si>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</si>
  <si>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</si>
  <si>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</si>
  <si>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</si>
  <si>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</si>
  <si>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</si>
  <si>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</si>
  <si>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</si>
  <si>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</si>
  <si>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</si>
  <si>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</si>
  <si>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</si>
  <si>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</si>
  <si>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</si>
  <si>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</si>
  <si>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</si>
  <si>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</si>
  <si>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</si>
  <si>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</si>
  <si>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</si>
  <si>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</si>
  <si>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</si>
  <si>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</si>
  <si>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</si>
  <si>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</si>
  <si>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</si>
  <si>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</si>
  <si>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</si>
  <si>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</si>
  <si>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</si>
  <si>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</si>
  <si>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</si>
  <si>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</si>
  <si>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</si>
  <si>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</si>
  <si>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</si>
  <si>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</si>
  <si>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</si>
  <si>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</si>
  <si>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</si>
  <si>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</si>
  <si>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</si>
  <si>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</si>
  <si>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</si>
  <si>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</si>
  <si>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</si>
  <si>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</si>
  <si>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</si>
  <si>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</si>
  <si>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</si>
  <si>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</si>
  <si>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</si>
  <si>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</si>
  <si>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</si>
  <si>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</si>
  <si>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</si>
  <si>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</si>
  <si>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</si>
  <si>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</si>
  <si>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</si>
  <si>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</si>
  <si>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</si>
  <si>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</si>
  <si>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</si>
  <si>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</si>
  <si>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</si>
  <si>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</si>
  <si>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</si>
  <si>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</si>
  <si>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</si>
  <si>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</si>
  <si>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</si>
  <si>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</si>
  <si>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</si>
  <si>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</si>
  <si>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</si>
  <si>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</si>
  <si>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</si>
  <si>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</si>
  <si>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</si>
  <si>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</si>
  <si>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</si>
  <si>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</si>
  <si>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</si>
  <si>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</si>
  <si>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</si>
  <si>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</si>
  <si>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</si>
  <si>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</si>
  <si>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</si>
  <si>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</si>
  <si>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</si>
  <si>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</si>
  <si>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</si>
  <si>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</si>
  <si>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</si>
  <si>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</si>
  <si>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</si>
  <si>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</si>
  <si>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</si>
  <si>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</si>
  <si>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</si>
  <si>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</si>
  <si>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</si>
  <si>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</si>
  <si>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</si>
  <si>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</si>
  <si>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</si>
  <si>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</si>
  <si>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</si>
  <si>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</si>
  <si>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</si>
  <si>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</si>
  <si>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</si>
  <si>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</si>
  <si>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</si>
  <si>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</si>
  <si>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</si>
  <si>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</si>
  <si>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</si>
  <si>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</si>
  <si>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</si>
  <si>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</si>
  <si>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</si>
  <si>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</si>
  <si>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</si>
  <si>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</si>
  <si>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</si>
  <si>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</si>
  <si>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</si>
  <si>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</si>
  <si>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</si>
  <si>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</si>
  <si>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</si>
  <si>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</si>
  <si>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</si>
  <si>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</si>
  <si>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</si>
  <si>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</si>
  <si>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</si>
  <si>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</si>
  <si>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</si>
  <si>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</si>
  <si>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</si>
  <si>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</si>
  <si>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</si>
  <si>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</si>
  <si>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</si>
  <si>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</si>
  <si>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</si>
  <si>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</si>
  <si>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</si>
  <si>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</si>
  <si>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</si>
  <si>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</si>
  <si>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</si>
  <si>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</si>
  <si>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</si>
  <si>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</si>
  <si>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</si>
  <si>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</si>
  <si>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</si>
  <si>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</si>
  <si>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</si>
  <si>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</si>
  <si>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</si>
  <si>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</si>
  <si>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</si>
  <si>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</si>
  <si>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</si>
  <si>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</si>
  <si>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</si>
  <si>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</si>
  <si>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</si>
  <si>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</si>
  <si>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</si>
  <si>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</si>
  <si>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</si>
  <si>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2.05</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</si>
  <si>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</si>
  <si>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</si>
  <si>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</si>
  <si>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</si>
  <si>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</si>
  <si>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</si>
  <si>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</si>
  <si>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</si>
  <si>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</si>
  <si>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</si>
  <si>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</si>
  <si>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</si>
  <si>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</si>
  <si>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</si>
  <si>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</si>
  <si>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</si>
  <si>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</si>
  <si>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</si>
  <si>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</si>
  <si>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</si>
  <si>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芝山町振興公社</t>
    <rPh sb="0" eb="3">
      <t>シバヤママチ</t>
    </rPh>
    <rPh sb="3" eb="5">
      <t>シンコウ</t>
    </rPh>
    <rPh sb="5" eb="7">
      <t>コウシャ</t>
    </rPh>
    <phoneticPr fontId="18"/>
  </si>
  <si>
    <t>風和里しばやま</t>
    <rPh sb="0" eb="3">
      <t>フワリ</t>
    </rPh>
    <phoneticPr fontId="18"/>
  </si>
  <si>
    <t>-</t>
    <phoneticPr fontId="2"/>
  </si>
  <si>
    <t>工業団地基金</t>
    <rPh sb="0" eb="2">
      <t>コウギョウ</t>
    </rPh>
    <rPh sb="2" eb="4">
      <t>ダンチ</t>
    </rPh>
    <rPh sb="4" eb="6">
      <t>キキン</t>
    </rPh>
    <phoneticPr fontId="11"/>
  </si>
  <si>
    <t>小学校大規模改修基金</t>
  </si>
  <si>
    <t>ふるさと芝山応援基金</t>
  </si>
  <si>
    <t>地域振興基金</t>
    <rPh sb="0" eb="2">
      <t>チイキ</t>
    </rPh>
    <rPh sb="2" eb="4">
      <t>シンコウ</t>
    </rPh>
    <rPh sb="4" eb="6">
      <t>キキン</t>
    </rPh>
    <phoneticPr fontId="11"/>
  </si>
  <si>
    <t>福祉基金</t>
    <rPh sb="0" eb="2">
      <t>フクシ</t>
    </rPh>
    <rPh sb="2" eb="4">
      <t>キキン</t>
    </rPh>
    <phoneticPr fontId="11"/>
  </si>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</sst>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A81E-4A60-A24B-9E59F03A50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74806</c:v>
                </c:pt>
                <c:pt idx="1">
                  <c:v>69072</c:v>
                </c:pt>
                <c:pt idx="2">
                  <c:v>78325</c:v>
                </c:pt>
                <c:pt idx="3">
                  <c:v>57147</c:v>
                </c:pt>
                <c:pt idx="4">
                  <c:v>74093</c:v>
                </c:pt>
              </c:numCache>
            </c:numRef>
          </c:val>
          <c:smooth val="0"/>
          <c:extLst xmlns:c16r2="http://schemas.microsoft.com/office/drawing/2015/06/chart">
            <c:ext xmlns:c16="http://schemas.microsoft.com/office/drawing/2014/chart" uri="{C3380CC4-5D6E-409C-BE32-E72D297353CC}">
              <c16:uniqueId val="{00000001-A81E-4A60-A24B-9E59F03A5084}"/>
            </c:ext>
          </c:extLst>
        </c:ser>
        <c:dLbls>
          <c:showLegendKey val="0"/>
          <c:showVal val="0"/>
          <c:showCatName val="0"/>
          <c:showSerName val="0"/>
          <c:showPercent val="0"/>
          <c:showBubbleSize val="0"/>
        </c:dLbls>
        <c:marker val="1"/>
        <c:smooth val="0"/>
        <c:axId val="323543392"/>
        <c:axId val="322590008"/>
      </c:lineChart>
      <c:catAx>
        <c:axId val="323543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590008"/>
        <c:crosses val="autoZero"/>
        <c:auto val="1"/>
        <c:lblAlgn val="ctr"/>
        <c:lblOffset val="100"/>
        <c:tickLblSkip val="1"/>
        <c:tickMarkSkip val="1"/>
        <c:noMultiLvlLbl val="0"/>
      </c:catAx>
      <c:valAx>
        <c:axId val="3225900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4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c:v>
                </c:pt>
                <c:pt idx="1">
                  <c:v>8.09</c:v>
                </c:pt>
                <c:pt idx="2">
                  <c:v>8.0399999999999991</c:v>
                </c:pt>
                <c:pt idx="3">
                  <c:v>9.19</c:v>
                </c:pt>
                <c:pt idx="4">
                  <c:v>6.73</c:v>
                </c:pt>
              </c:numCache>
            </c:numRef>
          </c:val>
          <c:extLst xmlns:c16r2="http://schemas.microsoft.com/office/drawing/2015/06/chart">
            <c:ext xmlns:c16="http://schemas.microsoft.com/office/drawing/2014/chart" uri="{C3380CC4-5D6E-409C-BE32-E72D297353CC}">
              <c16:uniqueId val="{00000000-592C-44A2-B714-B96016F9DB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19.48</c:v>
                </c:pt>
                <c:pt idx="1">
                  <c:v>21.77</c:v>
                </c:pt>
                <c:pt idx="2">
                  <c:v>23.46</c:v>
                </c:pt>
                <c:pt idx="3">
                  <c:v>24.73</c:v>
                </c:pt>
                <c:pt idx="4">
                  <c:v>28.83</c:v>
                </c:pt>
              </c:numCache>
            </c:numRef>
          </c:val>
          <c:extLst xmlns:c16r2="http://schemas.microsoft.com/office/drawing/2015/06/chart">
            <c:ext xmlns:c16="http://schemas.microsoft.com/office/drawing/2014/chart" uri="{C3380CC4-5D6E-409C-BE32-E72D297353CC}">
              <c16:uniqueId val="{00000001-592C-44A2-B714-B96016F9DBE7}"/>
            </c:ext>
          </c:extLst>
        </c:ser>
        <c:dLbls>
          <c:showLegendKey val="0"/>
          <c:showVal val="0"/>
          <c:showCatName val="0"/>
          <c:showSerName val="0"/>
          <c:showPercent val="0"/>
          <c:showBubbleSize val="0"/>
        </c:dLbls>
        <c:gapWidth val="250"/>
        <c:overlap val="100"/>
        <c:axId val="322591968"/>
        <c:axId val="366071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-2.0499999999999998</c:v>
                </c:pt>
                <c:pt idx="1">
                  <c:v>0.68</c:v>
                </c:pt>
                <c:pt idx="2">
                  <c:v>1.53</c:v>
                </c:pt>
                <c:pt idx="3">
                  <c:v>2.4700000000000002</c:v>
                </c:pt>
                <c:pt idx="4">
                  <c:v>2.0499999999999998</c:v>
                </c:pt>
              </c:numCache>
            </c:numRef>
          </c:val>
          <c:smooth val="0"/>
          <c:extLst xmlns:c16r2="http://schemas.microsoft.com/office/drawing/2015/06/chart">
            <c:ext xmlns:c16="http://schemas.microsoft.com/office/drawing/2014/chart" uri="{C3380CC4-5D6E-409C-BE32-E72D297353CC}">
              <c16:uniqueId val="{00000002-592C-44A2-B714-B96016F9DBE7}"/>
            </c:ext>
          </c:extLst>
        </c:ser>
        <c:dLbls>
          <c:showLegendKey val="0"/>
          <c:showVal val="0"/>
          <c:showCatName val="0"/>
          <c:showSerName val="0"/>
          <c:showPercent val="0"/>
          <c:showBubbleSize val="0"/>
        </c:dLbls>
        <c:marker val="1"/>
        <c:smooth val="0"/>
        <c:axId val="322591968"/>
        <c:axId val="366071128"/>
      </c:lineChart>
      <c:catAx>
        <c:axId val="3225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071128"/>
        <c:crosses val="autoZero"/>
        <c:auto val="1"/>
        <c:lblAlgn val="ctr"/>
        <c:lblOffset val="100"/>
        <c:tickLblSkip val="1"/>
        <c:tickMarkSkip val="1"/>
        <c:noMultiLvlLbl val="0"/>
      </c:catAx>
      <c:valAx>
        <c:axId val="366071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5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4E3-40CA-8D9C-3868D9BA0F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E3-40CA-8D9C-3868D9BA0F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4E3-40CA-8D9C-3868D9BA0F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4E3-40CA-8D9C-3868D9BA0F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c:v>
                </c:pt>
                <c:pt idx="4">
                  <c:v>#N/A</c:v>
                </c:pt>
                <c:pt idx="5">
                  <c:v>7.0000000000000007E-2</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4-F4E3-40CA-8D9C-3868D9BA0F9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F4E3-40CA-8D9C-3868D9BA0F94}"/>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0.62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F4E3-40CA-8D9C-3868D9BA0F9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0.87</c:v>
                </c:pt>
                <c:pt idx="2">
                  <c:v>#N/A</c:v>
                </c:pt>
                <c:pt idx="3">
                  <c:v>0.87</c:v>
                </c:pt>
                <c:pt idx="4">
                  <c:v>#N/A</c:v>
                </c:pt>
                <c:pt idx="5">
                  <c:v>1.0900000000000001</c:v>
                </c:pt>
                <c:pt idx="6">
                  <c:v>#N/A</c:v>
                </c:pt>
                <c:pt idx="7">
                  <c:v>0.51</c:v>
                </c:pt>
                <c:pt idx="8">
                  <c:v>#N/A</c:v>
                </c:pt>
                <c:pt idx="9">
                  <c:v>0.87</c:v>
                </c:pt>
              </c:numCache>
            </c:numRef>
          </c:val>
          <c:extLst xmlns:c16r2="http://schemas.microsoft.com/office/drawing/2015/06/chart">
            <c:ext xmlns:c16="http://schemas.microsoft.com/office/drawing/2014/chart" uri="{C3380CC4-5D6E-409C-BE32-E72D297353CC}">
              <c16:uniqueId val="{00000007-F4E3-40CA-8D9C-3868D9BA0F9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3.28</c:v>
                </c:pt>
                <c:pt idx="2">
                  <c:v>#N/A</c:v>
                </c:pt>
                <c:pt idx="3">
                  <c:v>1.96</c:v>
                </c:pt>
                <c:pt idx="4">
                  <c:v>#N/A</c:v>
                </c:pt>
                <c:pt idx="5">
                  <c:v>0.67</c:v>
                </c:pt>
                <c:pt idx="6">
                  <c:v>#N/A</c:v>
                </c:pt>
                <c:pt idx="7">
                  <c:v>1.1200000000000001</c:v>
                </c:pt>
                <c:pt idx="8">
                  <c:v>#N/A</c:v>
                </c:pt>
                <c:pt idx="9">
                  <c:v>1.33</c:v>
                </c:pt>
              </c:numCache>
            </c:numRef>
          </c:val>
          <c:extLst xmlns:c16r2="http://schemas.microsoft.com/office/drawing/2015/06/chart">
            <c:ext xmlns:c16="http://schemas.microsoft.com/office/drawing/2014/chart" uri="{C3380CC4-5D6E-409C-BE32-E72D297353CC}">
              <c16:uniqueId val="{00000008-F4E3-40CA-8D9C-3868D9BA0F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10.29</c:v>
                </c:pt>
                <c:pt idx="2">
                  <c:v>#N/A</c:v>
                </c:pt>
                <c:pt idx="3">
                  <c:v>8.09</c:v>
                </c:pt>
                <c:pt idx="4">
                  <c:v>#N/A</c:v>
                </c:pt>
                <c:pt idx="5">
                  <c:v>8.0299999999999994</c:v>
                </c:pt>
                <c:pt idx="6">
                  <c:v>#N/A</c:v>
                </c:pt>
                <c:pt idx="7">
                  <c:v>9.19</c:v>
                </c:pt>
                <c:pt idx="8">
                  <c:v>#N/A</c:v>
                </c:pt>
                <c:pt idx="9">
                  <c:v>6.73</c:v>
                </c:pt>
              </c:numCache>
            </c:numRef>
          </c:val>
          <c:extLst xmlns:c16r2="http://schemas.microsoft.com/office/drawing/2015/06/chart">
            <c:ext xmlns:c16="http://schemas.microsoft.com/office/drawing/2014/chart" uri="{C3380CC4-5D6E-409C-BE32-E72D297353CC}">
              <c16:uniqueId val="{00000009-F4E3-40CA-8D9C-3868D9BA0F94}"/>
            </c:ext>
          </c:extLst>
        </c:ser>
        <c:dLbls>
          <c:showLegendKey val="0"/>
          <c:showVal val="0"/>
          <c:showCatName val="0"/>
          <c:showSerName val="0"/>
          <c:showPercent val="0"/>
          <c:showBubbleSize val="0"/>
        </c:dLbls>
        <c:gapWidth val="150"/>
        <c:overlap val="100"/>
        <c:axId val="366064464"/>
        <c:axId val="366063680"/>
      </c:barChart>
      <c:catAx>
        <c:axId val="36606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063680"/>
        <c:crosses val="autoZero"/>
        <c:auto val="1"/>
        <c:lblAlgn val="ctr"/>
        <c:lblOffset val="100"/>
        <c:tickLblSkip val="1"/>
        <c:tickMarkSkip val="1"/>
        <c:noMultiLvlLbl val="0"/>
      </c:catAx>
      <c:valAx>
        <c:axId val="36606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6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274</c:v>
                </c:pt>
                <c:pt idx="5">
                  <c:v>268</c:v>
                </c:pt>
                <c:pt idx="8">
                  <c:v>267</c:v>
                </c:pt>
                <c:pt idx="11">
                  <c:v>266</c:v>
                </c:pt>
                <c:pt idx="14">
                  <c:v>262</c:v>
                </c:pt>
              </c:numCache>
            </c:numRef>
          </c:val>
          <c:extLst xmlns:c16r2="http://schemas.microsoft.com/office/drawing/2015/06/chart">
            <c:ext xmlns:c16="http://schemas.microsoft.com/office/drawing/2014/chart" uri="{C3380CC4-5D6E-409C-BE32-E72D297353CC}">
              <c16:uniqueId val="{00000000-113E-436B-BEA3-D7AE6F72A5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13E-436B-BEA3-D7AE6F72A5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113E-436B-BEA3-D7AE6F72A5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13</c:v>
                </c:pt>
                <c:pt idx="6">
                  <c:v>14</c:v>
                </c:pt>
                <c:pt idx="9">
                  <c:v>17</c:v>
                </c:pt>
                <c:pt idx="12">
                  <c:v>19</c:v>
                </c:pt>
              </c:numCache>
            </c:numRef>
          </c:val>
          <c:extLst xmlns:c16r2="http://schemas.microsoft.com/office/drawing/2015/06/chart">
            <c:ext xmlns:c16="http://schemas.microsoft.com/office/drawing/2014/chart" uri="{C3380CC4-5D6E-409C-BE32-E72D297353CC}">
              <c16:uniqueId val="{00000003-113E-436B-BEA3-D7AE6F72A5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163</c:v>
                </c:pt>
                <c:pt idx="3">
                  <c:v>167</c:v>
                </c:pt>
                <c:pt idx="6">
                  <c:v>170</c:v>
                </c:pt>
                <c:pt idx="9">
                  <c:v>180</c:v>
                </c:pt>
                <c:pt idx="12">
                  <c:v>187</c:v>
                </c:pt>
              </c:numCache>
            </c:numRef>
          </c:val>
          <c:extLst xmlns:c16r2="http://schemas.microsoft.com/office/drawing/2015/06/chart">
            <c:ext xmlns:c16="http://schemas.microsoft.com/office/drawing/2014/chart" uri="{C3380CC4-5D6E-409C-BE32-E72D297353CC}">
              <c16:uniqueId val="{00000004-113E-436B-BEA3-D7AE6F72A5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3E-436B-BEA3-D7AE6F72A5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13E-436B-BEA3-D7AE6F72A5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c:v>
                </c:pt>
                <c:pt idx="3">
                  <c:v>201</c:v>
                </c:pt>
                <c:pt idx="6">
                  <c:v>200</c:v>
                </c:pt>
                <c:pt idx="9">
                  <c:v>214</c:v>
                </c:pt>
                <c:pt idx="12">
                  <c:v>220</c:v>
                </c:pt>
              </c:numCache>
            </c:numRef>
          </c:val>
          <c:extLst xmlns:c16r2="http://schemas.microsoft.com/office/drawing/2015/06/chart">
            <c:ext xmlns:c16="http://schemas.microsoft.com/office/drawing/2014/chart" uri="{C3380CC4-5D6E-409C-BE32-E72D297353CC}">
              <c16:uniqueId val="{00000007-113E-436B-BEA3-D7AE6F72A54D}"/>
            </c:ext>
          </c:extLst>
        </c:ser>
        <c:dLbls>
          <c:showLegendKey val="0"/>
          <c:showVal val="0"/>
          <c:showCatName val="0"/>
          <c:showSerName val="0"/>
          <c:showPercent val="0"/>
          <c:showBubbleSize val="0"/>
        </c:dLbls>
        <c:gapWidth val="100"/>
        <c:overlap val="100"/>
        <c:axId val="366064072"/>
        <c:axId val="366064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114</c:v>
                </c:pt>
                <c:pt idx="5">
                  <c:v>#N/A</c:v>
                </c:pt>
                <c:pt idx="6">
                  <c:v>#N/A</c:v>
                </c:pt>
                <c:pt idx="7">
                  <c:v>118</c:v>
                </c:pt>
                <c:pt idx="8">
                  <c:v>#N/A</c:v>
                </c:pt>
                <c:pt idx="9">
                  <c:v>#N/A</c:v>
                </c:pt>
                <c:pt idx="10">
                  <c:v>146</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113E-436B-BEA3-D7AE6F72A54D}"/>
            </c:ext>
          </c:extLst>
        </c:ser>
        <c:dLbls>
          <c:showLegendKey val="0"/>
          <c:showVal val="0"/>
          <c:showCatName val="0"/>
          <c:showSerName val="0"/>
          <c:showPercent val="0"/>
          <c:showBubbleSize val="0"/>
        </c:dLbls>
        <c:marker val="1"/>
        <c:smooth val="0"/>
        <c:axId val="366064072"/>
        <c:axId val="366064856"/>
      </c:lineChart>
      <c:catAx>
        <c:axId val="36606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064856"/>
        <c:crosses val="autoZero"/>
        <c:auto val="1"/>
        <c:lblAlgn val="ctr"/>
        <c:lblOffset val="100"/>
        <c:tickLblSkip val="1"/>
        <c:tickMarkSkip val="1"/>
        <c:noMultiLvlLbl val="0"/>
      </c:catAx>
      <c:valAx>
        <c:axId val="366064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6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3062</c:v>
                </c:pt>
                <c:pt idx="5">
                  <c:v>3056</c:v>
                </c:pt>
                <c:pt idx="8">
                  <c:v>3077</c:v>
                </c:pt>
                <c:pt idx="11">
                  <c:v>2975</c:v>
                </c:pt>
                <c:pt idx="14">
                  <c:v>2818</c:v>
                </c:pt>
              </c:numCache>
            </c:numRef>
          </c:val>
          <c:extLst xmlns:c16r2="http://schemas.microsoft.com/office/drawing/2015/06/chart">
            <c:ext xmlns:c16="http://schemas.microsoft.com/office/drawing/2014/chart" uri="{C3380CC4-5D6E-409C-BE32-E72D297353CC}">
              <c16:uniqueId val="{00000000-5159-4B9F-BF2F-148C1F03D1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159-4B9F-BF2F-148C1F03D1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1786</c:v>
                </c:pt>
                <c:pt idx="5">
                  <c:v>1918</c:v>
                </c:pt>
                <c:pt idx="8">
                  <c:v>2042</c:v>
                </c:pt>
                <c:pt idx="11">
                  <c:v>2314</c:v>
                </c:pt>
                <c:pt idx="14">
                  <c:v>2409</c:v>
                </c:pt>
              </c:numCache>
            </c:numRef>
          </c:val>
          <c:extLst xmlns:c16r2="http://schemas.microsoft.com/office/drawing/2015/06/chart">
            <c:ext xmlns:c16="http://schemas.microsoft.com/office/drawing/2014/chart" uri="{C3380CC4-5D6E-409C-BE32-E72D297353CC}">
              <c16:uniqueId val="{00000002-5159-4B9F-BF2F-148C1F03D1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59-4B9F-BF2F-148C1F03D1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159-4B9F-BF2F-148C1F03D1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59-4B9F-BF2F-148C1F03D1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225</c:v>
                </c:pt>
                <c:pt idx="3">
                  <c:v>209</c:v>
                </c:pt>
                <c:pt idx="6">
                  <c:v>175</c:v>
                </c:pt>
                <c:pt idx="9">
                  <c:v>132</c:v>
                </c:pt>
                <c:pt idx="12">
                  <c:v>101</c:v>
                </c:pt>
              </c:numCache>
            </c:numRef>
          </c:val>
          <c:extLst xmlns:c16r2="http://schemas.microsoft.com/office/drawing/2015/06/chart">
            <c:ext xmlns:c16="http://schemas.microsoft.com/office/drawing/2014/chart" uri="{C3380CC4-5D6E-409C-BE32-E72D297353CC}">
              <c16:uniqueId val="{00000006-5159-4B9F-BF2F-148C1F03D1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c:v>
                </c:pt>
                <c:pt idx="3">
                  <c:v>108</c:v>
                </c:pt>
                <c:pt idx="6">
                  <c:v>132</c:v>
                </c:pt>
                <c:pt idx="9">
                  <c:v>163</c:v>
                </c:pt>
                <c:pt idx="12">
                  <c:v>153</c:v>
                </c:pt>
              </c:numCache>
            </c:numRef>
          </c:val>
          <c:extLst xmlns:c16r2="http://schemas.microsoft.com/office/drawing/2015/06/chart">
            <c:ext xmlns:c16="http://schemas.microsoft.com/office/drawing/2014/chart" uri="{C3380CC4-5D6E-409C-BE32-E72D297353CC}">
              <c16:uniqueId val="{00000007-5159-4B9F-BF2F-148C1F03D1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1552</c:v>
                </c:pt>
                <c:pt idx="3">
                  <c:v>1465</c:v>
                </c:pt>
                <c:pt idx="6">
                  <c:v>1455</c:v>
                </c:pt>
                <c:pt idx="9">
                  <c:v>1377</c:v>
                </c:pt>
                <c:pt idx="12">
                  <c:v>1254</c:v>
                </c:pt>
              </c:numCache>
            </c:numRef>
          </c:val>
          <c:extLst xmlns:c16r2="http://schemas.microsoft.com/office/drawing/2015/06/chart">
            <c:ext xmlns:c16="http://schemas.microsoft.com/office/drawing/2014/chart" uri="{C3380CC4-5D6E-409C-BE32-E72D297353CC}">
              <c16:uniqueId val="{00000008-5159-4B9F-BF2F-148C1F03D1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159-4B9F-BF2F-148C1F03D1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2433</c:v>
                </c:pt>
                <c:pt idx="3">
                  <c:v>2415</c:v>
                </c:pt>
                <c:pt idx="6">
                  <c:v>2552</c:v>
                </c:pt>
                <c:pt idx="9">
                  <c:v>2510</c:v>
                </c:pt>
                <c:pt idx="12">
                  <c:v>2475</c:v>
                </c:pt>
              </c:numCache>
            </c:numRef>
          </c:val>
          <c:extLst xmlns:c16r2="http://schemas.microsoft.com/office/drawing/2015/06/chart">
            <c:ext xmlns:c16="http://schemas.microsoft.com/office/drawing/2014/chart" uri="{C3380CC4-5D6E-409C-BE32-E72D297353CC}">
              <c16:uniqueId val="{0000000A-5159-4B9F-BF2F-148C1F03D170}"/>
            </c:ext>
          </c:extLst>
        </c:ser>
        <c:dLbls>
          <c:showLegendKey val="0"/>
          <c:showVal val="0"/>
          <c:showCatName val="0"/>
          <c:showSerName val="0"/>
          <c:showPercent val="0"/>
          <c:showBubbleSize val="0"/>
        </c:dLbls>
        <c:gapWidth val="100"/>
        <c:overlap val="100"/>
        <c:axId val="366069952"/>
        <c:axId val="366066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159-4B9F-BF2F-148C1F03D170}"/>
            </c:ext>
          </c:extLst>
        </c:ser>
        <c:dLbls>
          <c:showLegendKey val="0"/>
          <c:showVal val="0"/>
          <c:showCatName val="0"/>
          <c:showSerName val="0"/>
          <c:showPercent val="0"/>
          <c:showBubbleSize val="0"/>
        </c:dLbls>
        <c:marker val="1"/>
        <c:smooth val="0"/>
        <c:axId val="366069952"/>
        <c:axId val="366066424"/>
      </c:lineChart>
      <c:catAx>
        <c:axId val="3660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6066424"/>
        <c:crosses val="autoZero"/>
        <c:auto val="1"/>
        <c:lblAlgn val="ctr"/>
        <c:lblOffset val="100"/>
        <c:tickLblSkip val="1"/>
        <c:tickMarkSkip val="1"/>
        <c:noMultiLvlLbl val="0"/>
      </c:catAx>
      <c:valAx>
        <c:axId val="366066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686</c:v>
                </c:pt>
                <c:pt idx="1">
                  <c:v>725</c:v>
                </c:pt>
                <c:pt idx="2">
                  <c:v>855</c:v>
                </c:pt>
              </c:numCache>
            </c:numRef>
          </c:val>
          <c:extLst xmlns:c16r2="http://schemas.microsoft.com/office/drawing/2015/06/chart">
            <c:ext xmlns:c16="http://schemas.microsoft.com/office/drawing/2014/chart" uri="{C3380CC4-5D6E-409C-BE32-E72D297353CC}">
              <c16:uniqueId val="{00000000-AC64-438B-82AE-D9351B4960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c:v>
                </c:pt>
                <c:pt idx="1">
                  <c:v>61</c:v>
                </c:pt>
                <c:pt idx="2">
                  <c:v>61</c:v>
                </c:pt>
              </c:numCache>
            </c:numRef>
          </c:val>
          <c:extLst xmlns:c16r2="http://schemas.microsoft.com/office/drawing/2015/06/chart">
            <c:ext xmlns:c16="http://schemas.microsoft.com/office/drawing/2014/chart" uri="{C3380CC4-5D6E-409C-BE32-E72D297353CC}">
              <c16:uniqueId val="{00000001-AC64-438B-82AE-D9351B4960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1091</c:v>
                </c:pt>
                <c:pt idx="1">
                  <c:v>1311</c:v>
                </c:pt>
                <c:pt idx="2">
                  <c:v>1247</c:v>
                </c:pt>
              </c:numCache>
            </c:numRef>
          </c:val>
          <c:extLst xmlns:c16r2="http://schemas.microsoft.com/office/drawing/2015/06/chart">
            <c:ext xmlns:c16="http://schemas.microsoft.com/office/drawing/2014/chart" uri="{C3380CC4-5D6E-409C-BE32-E72D297353CC}">
              <c16:uniqueId val="{00000002-AC64-438B-82AE-D9351B49600C}"/>
            </c:ext>
          </c:extLst>
        </c:ser>
        <c:dLbls>
          <c:showLegendKey val="0"/>
          <c:showVal val="0"/>
          <c:showCatName val="0"/>
          <c:showSerName val="0"/>
          <c:showPercent val="0"/>
          <c:showBubbleSize val="0"/>
        </c:dLbls>
        <c:gapWidth val="120"/>
        <c:overlap val="100"/>
        <c:axId val="366067992"/>
        <c:axId val="366068384"/>
      </c:barChart>
      <c:catAx>
        <c:axId val="36606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6068384"/>
        <c:crosses val="autoZero"/>
        <c:auto val="1"/>
        <c:lblAlgn val="ctr"/>
        <c:lblOffset val="100"/>
        <c:tickLblSkip val="1"/>
        <c:tickMarkSkip val="1"/>
        <c:noMultiLvlLbl val="0"/>
      </c:catAx>
      <c:valAx>
        <c:axId val="366068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606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元利償還金は一部事務組合が起こした地方債の元利償還金に対する負担金等の増加及び過去に起こした地方債の償還が開始されたことにより公債費が微増した。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については年々増加傾向であったが、今後は公営企業の事業が概成したことにより地方債の新規発行が減少するので、公営企業債の元利償還金に対する繰入金は減少していく見込み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満期一括償還地方債の借り入れ実績がありません。</a:t>
          </a:r>
          <a:r>
            <a:rPr kumimoji="1" lang="ja-JP" altLang="ja-JP" sz="1100">
              <a:solidFill>
                <a:schemeClr val="dk1"/>
              </a:solidFill>
              <a:effectLst/>
              <a:latin typeface="+mn-lt"/>
              <a:ea typeface="+mn-ea"/>
              <a:cs typeface="+mn-cs"/>
            </a:rPr>
            <a:t>　</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将来負担額は３０年度に地方債の発行額を償還額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上回ったため減少しており、現状の水準であれば問題ない水準にあると思われる。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振興基金から交通公共事業のため４２百万円、ふるさと芝山応援基金から８０百万円を取り崩した一方、個人住民税、固定資産税の増収により財政調整基金に２億４４百万円を積み立てたこと等により基金全体としては、６７百万円の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標準財政規模の３５％を目途に積み増しを行い、特定目的基金においても、各基金の目的を達成出来るよう積み立てていくことを予定している。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地域振興基金：地域振興及び環境整備等の事業を実施</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　　：福祉活動の促進、快適な生活環境の形成等の事業を実施</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ふるさと芝山応援基金を財源充当できる事業の増加及びふるさと納税の返礼品見直しに伴い積立額が減少した結果、残高が６９百万円減少した。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庁舎、公民館、小学校等の公共施設が老朽化しており、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に基づき基金の積立を行う。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景気の動向により個人住民税、固定資産税が増額したことにより１億３０百万円の増額となった。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財政調整基金の残高は、標準財政規模の２０％から３５％の範囲内となるように努めることとしている。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基金利息を２９千円</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積立てたことによる増加</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156936</xdr:rowOff>
    </xdr:from>
    <xdr:to>
      <xdr:col>23</xdr:col>
      <xdr:colOff>133350</xdr:colOff>
      <xdr:row>36</xdr:row>
      <xdr:rowOff>2722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615768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2722</xdr:rowOff>
    </xdr:from>
    <xdr:to>
      <xdr:col>19</xdr:col>
      <xdr:colOff>133350</xdr:colOff>
      <xdr:row>36</xdr:row>
      <xdr:rowOff>2722</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6174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2722</xdr:rowOff>
    </xdr:from>
    <xdr:to>
      <xdr:col>15</xdr:col>
      <xdr:colOff>82550</xdr:colOff>
      <xdr:row>36</xdr:row>
      <xdr:rowOff>2722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6174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2722</xdr:rowOff>
    </xdr:from>
    <xdr:to>
      <xdr:col>11</xdr:col>
      <xdr:colOff>31750</xdr:colOff>
      <xdr:row>36</xdr:row>
      <xdr:rowOff>19957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1749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106136</xdr:rowOff>
    </xdr:from>
    <xdr:to>
      <xdr:col>23</xdr:col>
      <xdr:colOff>184150</xdr:colOff>
      <xdr:row>36</xdr:row>
      <xdr:rowOff>36286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27413</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123372</xdr:rowOff>
    </xdr:from>
    <xdr:to>
      <xdr:col>19</xdr:col>
      <xdr:colOff>184150</xdr:colOff>
      <xdr:row>36</xdr:row>
      <xdr:rowOff>53522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63699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123372</xdr:rowOff>
    </xdr:from>
    <xdr:to>
      <xdr:col>11</xdr:col>
      <xdr:colOff>82550</xdr:colOff>
      <xdr:row>36</xdr:row>
      <xdr:rowOff>53522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63699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140607</xdr:rowOff>
    </xdr:from>
    <xdr:to>
      <xdr:col>7</xdr:col>
      <xdr:colOff>31750</xdr:colOff>
      <xdr:row>36</xdr:row>
      <xdr:rowOff>70757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80934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090117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39370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39370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73152</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090599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類似団体内平均を下回り３６，８４４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円減少となった。理由としてはふるさと納税返礼事業が減少し、物件費が３９０，９３０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額となったことが影響していると思われる。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施設の老朽化対応が必須であることから２８年度に策定した公共施設等総合管理計画を基に各施設の個別施設計画を策定し、集約化・複合化・廃止の検討を行い、計画的な予算執行を図っていく。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52077</xdr:rowOff>
    </xdr:from>
    <xdr:to>
      <xdr:col>23</xdr:col>
      <xdr:colOff>133350</xdr:colOff>
      <xdr:row>85</xdr:row>
      <xdr:rowOff>28803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453877"/>
          <a:ext cx="838200" cy="1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58179</xdr:rowOff>
    </xdr:from>
    <xdr:to>
      <xdr:col>19</xdr:col>
      <xdr:colOff>133350</xdr:colOff>
      <xdr:row>85</xdr:row>
      <xdr:rowOff>28803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459979"/>
          <a:ext cx="889000" cy="14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147748</xdr:rowOff>
    </xdr:from>
    <xdr:to>
      <xdr:col>15</xdr:col>
      <xdr:colOff>82550</xdr:colOff>
      <xdr:row>84</xdr:row>
      <xdr:rowOff>58179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378098"/>
          <a:ext cx="889000" cy="8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94295</xdr:rowOff>
    </xdr:from>
    <xdr:to>
      <xdr:col>11</xdr:col>
      <xdr:colOff>31750</xdr:colOff>
      <xdr:row>83</xdr:row>
      <xdr:rowOff>147748</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324645"/>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1277</xdr:rowOff>
    </xdr:from>
    <xdr:to>
      <xdr:col>23</xdr:col>
      <xdr:colOff>184150</xdr:colOff>
      <xdr:row>84</xdr:row>
      <xdr:rowOff>102877</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4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17804</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2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149453</xdr:rowOff>
    </xdr:from>
    <xdr:to>
      <xdr:col>19</xdr:col>
      <xdr:colOff>184150</xdr:colOff>
      <xdr:row>85</xdr:row>
      <xdr:rowOff>79603</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5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64380</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63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7379</xdr:rowOff>
    </xdr:from>
    <xdr:to>
      <xdr:col>15</xdr:col>
      <xdr:colOff>133350</xdr:colOff>
      <xdr:row>84</xdr:row>
      <xdr:rowOff>108979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4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119156</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17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96948</xdr:rowOff>
    </xdr:from>
    <xdr:to>
      <xdr:col>11</xdr:col>
      <xdr:colOff>82550</xdr:colOff>
      <xdr:row>84</xdr:row>
      <xdr:rowOff>27098</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37275</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09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43495</xdr:rowOff>
    </xdr:from>
    <xdr:to>
      <xdr:col>7</xdr:col>
      <xdr:colOff>31750</xdr:colOff>
      <xdr:row>83</xdr:row>
      <xdr:rowOff>145095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155272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04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ラスパイレス指数が類似団体内平均に比べて６．０ポイント高くなっている。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21589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6179800" y="15168034"/>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21589</xdr:rowOff>
    </xdr:from>
    <xdr:to>
      <xdr:col>77</xdr:col>
      <xdr:colOff>44450</xdr:colOff>
      <xdr:row>89</xdr:row>
      <xdr:rowOff>29634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29634</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50876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0</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3512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類似団体平均を下回っているものの、県平均と比較すると７．８５人多い結果となっている。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併せて職員の退職で行政サービスの質が落ちないよう平成２６年３月に策定した芝山町定員管理適正化計画に則り、計画的な人材育成、世代間職員数の平準化を図っていく。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159367</xdr:rowOff>
    </xdr:from>
    <xdr:to>
      <xdr:col>81</xdr:col>
      <xdr:colOff>44450</xdr:colOff>
      <xdr:row>62</xdr:row>
      <xdr:rowOff>5842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617817"/>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159367</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570935"/>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106970</xdr:rowOff>
    </xdr:from>
    <xdr:to>
      <xdr:col>72</xdr:col>
      <xdr:colOff>203200</xdr:colOff>
      <xdr:row>61</xdr:row>
      <xdr:rowOff>112485</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565420"/>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104212</xdr:rowOff>
    </xdr:from>
    <xdr:to>
      <xdr:col>68</xdr:col>
      <xdr:colOff>152400</xdr:colOff>
      <xdr:row>61</xdr:row>
      <xdr:rowOff>106970</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562662"/>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126492</xdr:rowOff>
    </xdr:from>
    <xdr:to>
      <xdr:col>81</xdr:col>
      <xdr:colOff>95250</xdr:colOff>
      <xdr:row>62</xdr:row>
      <xdr:rowOff>56642</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143019</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108567</xdr:rowOff>
    </xdr:from>
    <xdr:to>
      <xdr:col>77</xdr:col>
      <xdr:colOff>95250</xdr:colOff>
      <xdr:row>62</xdr:row>
      <xdr:rowOff>38717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48894</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33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56170</xdr:rowOff>
    </xdr:from>
    <xdr:to>
      <xdr:col>68</xdr:col>
      <xdr:colOff>203200</xdr:colOff>
      <xdr:row>61</xdr:row>
      <xdr:rowOff>157770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167947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28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53412</xdr:rowOff>
    </xdr:from>
    <xdr:to>
      <xdr:col>64</xdr:col>
      <xdr:colOff>152400</xdr:colOff>
      <xdr:row>61</xdr:row>
      <xdr:rowOff>155012</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165189</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28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類似団体内平均を３．３ポイント下回っている。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141478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697052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112522</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93218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6951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102870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6951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820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18</xdr:row>
      <xdr:rowOff>99568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3181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140716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3185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140716</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3190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159004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31902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89916</xdr:rowOff>
    </xdr:from>
    <xdr:to>
      <xdr:col>74</xdr:col>
      <xdr:colOff>31750</xdr:colOff>
      <xdr:row>19</xdr:row>
      <xdr:rowOff>20066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4843</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類似団体内平均を０．８ポイント下回っており、県平均と比較しても９．１ポイント下回っている。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サービスマネジメントを積極的に行うようになり、利用者のニーズと福祉サービスを結びつける機会を増やしているが、扶助費は人口減少に伴い、年々減少傾向にある。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3987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2209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165100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８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57</xdr:row>
      <xdr:rowOff>33274</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5671800" y="9737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136144</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4782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122428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3893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163576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004800" y="9714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35560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5671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72136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4782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72136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53848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004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過去に起こした地方債が少ないことから、類似団体内平均を１２．５ポイント下回っている。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62230</xdr:rowOff>
    </xdr:from>
    <xdr:to>
      <xdr:col>24</xdr:col>
      <xdr:colOff>25400</xdr:colOff>
      <xdr:row>74</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2749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62230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098800" y="12738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46990</xdr:rowOff>
    </xdr:from>
    <xdr:to>
      <xdr:col>15</xdr:col>
      <xdr:colOff>98425</xdr:colOff>
      <xdr:row>74</xdr:row>
      <xdr:rowOff>50800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2209800" y="12734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69850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1320800" y="12734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xdr:rowOff>
    </xdr:from>
    <xdr:to>
      <xdr:col>20</xdr:col>
      <xdr:colOff>38100</xdr:colOff>
      <xdr:row>74</xdr:row>
      <xdr:rowOff>113030</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123207</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167640</xdr:rowOff>
    </xdr:from>
    <xdr:to>
      <xdr:col>11</xdr:col>
      <xdr:colOff>60325</xdr:colOff>
      <xdr:row>74</xdr:row>
      <xdr:rowOff>97790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107967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４．１ポイント高い値となっており、財政の硬直化が見て取れる。経常収支比率で最も大きい割合を占める人件費は対前年度比で１．４ポイント増加、補助費等については０．５ポイント増加、その他についても１．５ポイント増加しているため、公債費以外全体で２．１ポイント増加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91077</xdr:rowOff>
    </xdr:from>
    <xdr:to>
      <xdr:col>82</xdr:col>
      <xdr:colOff>107950</xdr:colOff>
      <xdr:row>78</xdr:row>
      <xdr:rowOff>159657</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4641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91077</xdr:rowOff>
    </xdr:from>
    <xdr:to>
      <xdr:col>78</xdr:col>
      <xdr:colOff>69850</xdr:colOff>
      <xdr:row>79</xdr:row>
      <xdr:rowOff>4536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4641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107406</xdr:rowOff>
    </xdr:from>
    <xdr:to>
      <xdr:col>73</xdr:col>
      <xdr:colOff>180975</xdr:colOff>
      <xdr:row>79</xdr:row>
      <xdr:rowOff>4536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4805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107406</xdr:rowOff>
    </xdr:from>
    <xdr:to>
      <xdr:col>69</xdr:col>
      <xdr:colOff>92075</xdr:colOff>
      <xdr:row>79</xdr:row>
      <xdr:rowOff>11068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4805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108857</xdr:rowOff>
    </xdr:from>
    <xdr:to>
      <xdr:col>82</xdr:col>
      <xdr:colOff>158750</xdr:colOff>
      <xdr:row>79</xdr:row>
      <xdr:rowOff>39007</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80934</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40277</xdr:rowOff>
    </xdr:from>
    <xdr:to>
      <xdr:col>78</xdr:col>
      <xdr:colOff>120650</xdr:colOff>
      <xdr:row>78</xdr:row>
      <xdr:rowOff>141877</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126654</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499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125186</xdr:rowOff>
    </xdr:from>
    <xdr:to>
      <xdr:col>74</xdr:col>
      <xdr:colOff>31750</xdr:colOff>
      <xdr:row>79</xdr:row>
      <xdr:rowOff>55336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40113</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56606</xdr:rowOff>
    </xdr:from>
    <xdr:to>
      <xdr:col>69</xdr:col>
      <xdr:colOff>142875</xdr:colOff>
      <xdr:row>78</xdr:row>
      <xdr:rowOff>158206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142983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131718</xdr:rowOff>
    </xdr:from>
    <xdr:to>
      <xdr:col>65</xdr:col>
      <xdr:colOff>53975</xdr:colOff>
      <xdr:row>79</xdr:row>
      <xdr:rowOff>61868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46645</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xmlns=""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xmlns=""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xmlns=""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52421</xdr:rowOff>
    </xdr:from>
    <xdr:to>
      <xdr:col>29</xdr:col>
      <xdr:colOff>127000</xdr:colOff>
      <xdr:row>17</xdr:row>
      <xdr:rowOff>107788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003800" y="3014696"/>
          <a:ext cx="647700" cy="55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xmlns=""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xmlns=""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107788</xdr:rowOff>
    </xdr:from>
    <xdr:to>
      <xdr:col>26</xdr:col>
      <xdr:colOff>50800</xdr:colOff>
      <xdr:row>17</xdr:row>
      <xdr:rowOff>120424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4305300" y="3070063"/>
          <a:ext cx="698500" cy="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xmlns=""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102113</xdr:rowOff>
    </xdr:from>
    <xdr:to>
      <xdr:col>22</xdr:col>
      <xdr:colOff>114300</xdr:colOff>
      <xdr:row>17</xdr:row>
      <xdr:rowOff>120424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3606800" y="3064388"/>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102113</xdr:rowOff>
    </xdr:from>
    <xdr:to>
      <xdr:col>18</xdr:col>
      <xdr:colOff>177800</xdr:colOff>
      <xdr:row>17</xdr:row>
      <xdr:rowOff>133751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2908300" y="3064388"/>
          <a:ext cx="6985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1621</xdr:rowOff>
    </xdr:from>
    <xdr:to>
      <xdr:col>29</xdr:col>
      <xdr:colOff>177800</xdr:colOff>
      <xdr:row>17</xdr:row>
      <xdr:rowOff>103221</xdr:rowOff>
    </xdr:to>
    <xdr:sp macro="" textlink="">
      <xdr:nvSpPr>
        <xdr:cNvPr id="65" name="楕円 64">
          <a:extLst>
            <a:ext uri="{FF2B5EF4-FFF2-40B4-BE49-F238E27FC236}">
              <a16:creationId xmlns:a16="http://schemas.microsoft.com/office/drawing/2014/main" xmlns="" id="{00000000-0008-0000-0500-000041000000}"/>
            </a:ext>
          </a:extLst>
        </xdr:cNvPr>
        <xdr:cNvSpPr/>
      </xdr:nvSpPr>
      <xdr:spPr bwMode="auto">
        <a:xfrm>
          <a:off x="5600700" y="2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145148</xdr:rowOff>
    </xdr:from>
    <xdr:ext cx="762000" cy="259045"/>
    <xdr:sp macro="" textlink="">
      <xdr:nvSpPr>
        <xdr:cNvPr id="66" name="人口1人当たり決算額の推移該当値テキスト130">
          <a:extLst>
            <a:ext uri="{FF2B5EF4-FFF2-40B4-BE49-F238E27FC236}">
              <a16:creationId xmlns:a16="http://schemas.microsoft.com/office/drawing/2014/main" xmlns="" id="{00000000-0008-0000-0500-000042000000}"/>
            </a:ext>
          </a:extLst>
        </xdr:cNvPr>
        <xdr:cNvSpPr txBox="1"/>
      </xdr:nvSpPr>
      <xdr:spPr>
        <a:xfrm>
          <a:off x="5740400" y="293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56988</xdr:rowOff>
    </xdr:from>
    <xdr:to>
      <xdr:col>26</xdr:col>
      <xdr:colOff>101600</xdr:colOff>
      <xdr:row>17</xdr:row>
      <xdr:rowOff>158588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4953000" y="301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143365</xdr:rowOff>
    </xdr:from>
    <xdr:ext cx="7366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622800" y="310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69624</xdr:rowOff>
    </xdr:from>
    <xdr:to>
      <xdr:col>22</xdr:col>
      <xdr:colOff>165100</xdr:colOff>
      <xdr:row>17</xdr:row>
      <xdr:rowOff>171224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254500" y="303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156001</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3924300" y="311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51313</xdr:rowOff>
    </xdr:from>
    <xdr:to>
      <xdr:col>19</xdr:col>
      <xdr:colOff>38100</xdr:colOff>
      <xdr:row>17</xdr:row>
      <xdr:rowOff>152913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35560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137690</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225800" y="30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82951</xdr:rowOff>
    </xdr:from>
    <xdr:to>
      <xdr:col>15</xdr:col>
      <xdr:colOff>101600</xdr:colOff>
      <xdr:row>18</xdr:row>
      <xdr:rowOff>13101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28575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169328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2527300" y="31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xmlns=""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xmlns=""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xmlns=""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xmlns=""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xmlns=""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xmlns=""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101255</xdr:rowOff>
    </xdr:from>
    <xdr:to>
      <xdr:col>29</xdr:col>
      <xdr:colOff>127000</xdr:colOff>
      <xdr:row>35</xdr:row>
      <xdr:rowOff>134958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711605"/>
          <a:ext cx="647700" cy="3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134958</xdr:rowOff>
    </xdr:from>
    <xdr:to>
      <xdr:col>26</xdr:col>
      <xdr:colOff>50800</xdr:colOff>
      <xdr:row>35</xdr:row>
      <xdr:rowOff>174506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745308"/>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174506</xdr:rowOff>
    </xdr:from>
    <xdr:to>
      <xdr:col>22</xdr:col>
      <xdr:colOff>114300</xdr:colOff>
      <xdr:row>35</xdr:row>
      <xdr:rowOff>185685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784856"/>
          <a:ext cx="698500" cy="1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183497</xdr:rowOff>
    </xdr:from>
    <xdr:to>
      <xdr:col>18</xdr:col>
      <xdr:colOff>177800</xdr:colOff>
      <xdr:row>35</xdr:row>
      <xdr:rowOff>185685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793847"/>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50455</xdr:rowOff>
    </xdr:from>
    <xdr:to>
      <xdr:col>29</xdr:col>
      <xdr:colOff>177800</xdr:colOff>
      <xdr:row>35</xdr:row>
      <xdr:rowOff>152055</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66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22532</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63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84158</xdr:rowOff>
    </xdr:from>
    <xdr:to>
      <xdr:col>26</xdr:col>
      <xdr:colOff>101600</xdr:colOff>
      <xdr:row>35</xdr:row>
      <xdr:rowOff>185758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69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170535</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78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123706</xdr:rowOff>
    </xdr:from>
    <xdr:to>
      <xdr:col>22</xdr:col>
      <xdr:colOff>165100</xdr:colOff>
      <xdr:row>35</xdr:row>
      <xdr:rowOff>225306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3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210083</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8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134885</xdr:rowOff>
    </xdr:from>
    <xdr:to>
      <xdr:col>19</xdr:col>
      <xdr:colOff>38100</xdr:colOff>
      <xdr:row>35</xdr:row>
      <xdr:rowOff>236485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74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221262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83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132697</xdr:rowOff>
    </xdr:from>
    <xdr:to>
      <xdr:col>15</xdr:col>
      <xdr:colOff>101600</xdr:colOff>
      <xdr:row>35</xdr:row>
      <xdr:rowOff>234297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4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219074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2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75760</xdr:rowOff>
    </xdr:from>
    <xdr:to>
      <xdr:col>24</xdr:col>
      <xdr:colOff>63500</xdr:colOff>
      <xdr:row>35</xdr:row>
      <xdr:rowOff>130556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76510"/>
          <a:ext cx="8382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130556</xdr:rowOff>
    </xdr:from>
    <xdr:to>
      <xdr:col>19</xdr:col>
      <xdr:colOff>177800</xdr:colOff>
      <xdr:row>35</xdr:row>
      <xdr:rowOff>137841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131306"/>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137841</xdr:rowOff>
    </xdr:from>
    <xdr:to>
      <xdr:col>15</xdr:col>
      <xdr:colOff>50800</xdr:colOff>
      <xdr:row>35</xdr:row>
      <xdr:rowOff>154940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13859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154940</xdr:rowOff>
    </xdr:from>
    <xdr:to>
      <xdr:col>10</xdr:col>
      <xdr:colOff>114300</xdr:colOff>
      <xdr:row>36</xdr:row>
      <xdr:rowOff>11844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155690"/>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24960</xdr:rowOff>
    </xdr:from>
    <xdr:to>
      <xdr:col>24</xdr:col>
      <xdr:colOff>114300</xdr:colOff>
      <xdr:row>35</xdr:row>
      <xdr:rowOff>126560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3387</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0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1033</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17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87041</xdr:rowOff>
    </xdr:from>
    <xdr:to>
      <xdr:col>15</xdr:col>
      <xdr:colOff>101600</xdr:colOff>
      <xdr:row>36</xdr:row>
      <xdr:rowOff>17191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0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8318</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1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104140</xdr:rowOff>
    </xdr:from>
    <xdr:to>
      <xdr:col>10</xdr:col>
      <xdr:colOff>165100</xdr:colOff>
      <xdr:row>36</xdr:row>
      <xdr:rowOff>34290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25417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132494</xdr:rowOff>
    </xdr:from>
    <xdr:to>
      <xdr:col>6</xdr:col>
      <xdr:colOff>38100</xdr:colOff>
      <xdr:row>36</xdr:row>
      <xdr:rowOff>62644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53771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22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163214</xdr:rowOff>
    </xdr:from>
    <xdr:to>
      <xdr:col>24</xdr:col>
      <xdr:colOff>63500</xdr:colOff>
      <xdr:row>55</xdr:row>
      <xdr:rowOff>42897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250064"/>
          <a:ext cx="838200" cy="2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163214</xdr:rowOff>
    </xdr:from>
    <xdr:to>
      <xdr:col>19</xdr:col>
      <xdr:colOff>177800</xdr:colOff>
      <xdr:row>54</xdr:row>
      <xdr:rowOff>166693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250064"/>
          <a:ext cx="889000" cy="1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166693</xdr:rowOff>
    </xdr:from>
    <xdr:to>
      <xdr:col>15</xdr:col>
      <xdr:colOff>50800</xdr:colOff>
      <xdr:row>55</xdr:row>
      <xdr:rowOff>74650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424993"/>
          <a:ext cx="889000" cy="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74650</xdr:rowOff>
    </xdr:from>
    <xdr:to>
      <xdr:col>10</xdr:col>
      <xdr:colOff>114300</xdr:colOff>
      <xdr:row>55</xdr:row>
      <xdr:rowOff>116629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504400"/>
          <a:ext cx="889000" cy="4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163547</xdr:rowOff>
    </xdr:from>
    <xdr:to>
      <xdr:col>24</xdr:col>
      <xdr:colOff>114300</xdr:colOff>
      <xdr:row>55</xdr:row>
      <xdr:rowOff>93697</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4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141974</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40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112414</xdr:rowOff>
    </xdr:from>
    <xdr:to>
      <xdr:col>20</xdr:col>
      <xdr:colOff>38100</xdr:colOff>
      <xdr:row>54</xdr:row>
      <xdr:rowOff>42564</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59091</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89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115893</xdr:rowOff>
    </xdr:from>
    <xdr:to>
      <xdr:col>15</xdr:col>
      <xdr:colOff>101600</xdr:colOff>
      <xdr:row>55</xdr:row>
      <xdr:rowOff>46043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3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62570</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1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23850</xdr:rowOff>
    </xdr:from>
    <xdr:to>
      <xdr:col>10</xdr:col>
      <xdr:colOff>165100</xdr:colOff>
      <xdr:row>55</xdr:row>
      <xdr:rowOff>125450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4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141977</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22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65829</xdr:rowOff>
    </xdr:from>
    <xdr:to>
      <xdr:col>6</xdr:col>
      <xdr:colOff>38100</xdr:colOff>
      <xdr:row>55</xdr:row>
      <xdr:rowOff>167429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4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158556</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5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163199</xdr:rowOff>
    </xdr:from>
    <xdr:to>
      <xdr:col>24</xdr:col>
      <xdr:colOff>63500</xdr:colOff>
      <xdr:row>78</xdr:row>
      <xdr:rowOff>100495</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364849"/>
          <a:ext cx="8382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26017</xdr:rowOff>
    </xdr:from>
    <xdr:to>
      <xdr:col>19</xdr:col>
      <xdr:colOff>177800</xdr:colOff>
      <xdr:row>78</xdr:row>
      <xdr:rowOff>100495</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399117"/>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26017</xdr:rowOff>
    </xdr:from>
    <xdr:to>
      <xdr:col>15</xdr:col>
      <xdr:colOff>50800</xdr:colOff>
      <xdr:row>78</xdr:row>
      <xdr:rowOff>28166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39911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28166</xdr:rowOff>
    </xdr:from>
    <xdr:to>
      <xdr:col>10</xdr:col>
      <xdr:colOff>114300</xdr:colOff>
      <xdr:row>78</xdr:row>
      <xdr:rowOff>38407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340126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112399</xdr:rowOff>
    </xdr:from>
    <xdr:to>
      <xdr:col>24</xdr:col>
      <xdr:colOff>114300</xdr:colOff>
      <xdr:row>78</xdr:row>
      <xdr:rowOff>42549</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90826</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9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49695</xdr:rowOff>
    </xdr:from>
    <xdr:to>
      <xdr:col>20</xdr:col>
      <xdr:colOff>38100</xdr:colOff>
      <xdr:row>78</xdr:row>
      <xdr:rowOff>151295</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142422</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146667</xdr:rowOff>
    </xdr:from>
    <xdr:to>
      <xdr:col>15</xdr:col>
      <xdr:colOff>101600</xdr:colOff>
      <xdr:row>78</xdr:row>
      <xdr:rowOff>76817</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67944</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148816</xdr:rowOff>
    </xdr:from>
    <xdr:to>
      <xdr:col>10</xdr:col>
      <xdr:colOff>165100</xdr:colOff>
      <xdr:row>78</xdr:row>
      <xdr:rowOff>78966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70093</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159057</xdr:rowOff>
    </xdr:from>
    <xdr:to>
      <xdr:col>6</xdr:col>
      <xdr:colOff>38100</xdr:colOff>
      <xdr:row>78</xdr:row>
      <xdr:rowOff>89207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80334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5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88609</xdr:rowOff>
    </xdr:from>
    <xdr:to>
      <xdr:col>24</xdr:col>
      <xdr:colOff>63500</xdr:colOff>
      <xdr:row>98</xdr:row>
      <xdr:rowOff>125298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890709"/>
          <a:ext cx="8382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51428</xdr:rowOff>
    </xdr:from>
    <xdr:to>
      <xdr:col>19</xdr:col>
      <xdr:colOff>177800</xdr:colOff>
      <xdr:row>98</xdr:row>
      <xdr:rowOff>88609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853528"/>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51428</xdr:rowOff>
    </xdr:from>
    <xdr:to>
      <xdr:col>15</xdr:col>
      <xdr:colOff>50800</xdr:colOff>
      <xdr:row>98</xdr:row>
      <xdr:rowOff>151473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853528"/>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151473</xdr:rowOff>
    </xdr:from>
    <xdr:to>
      <xdr:col>10</xdr:col>
      <xdr:colOff>114300</xdr:colOff>
      <xdr:row>98</xdr:row>
      <xdr:rowOff>155897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95357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74498</xdr:rowOff>
    </xdr:from>
    <xdr:to>
      <xdr:col>24</xdr:col>
      <xdr:colOff>114300</xdr:colOff>
      <xdr:row>99</xdr:row>
      <xdr:rowOff>4648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52925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37809</xdr:rowOff>
    </xdr:from>
    <xdr:to>
      <xdr:col>20</xdr:col>
      <xdr:colOff>38100</xdr:colOff>
      <xdr:row>98</xdr:row>
      <xdr:rowOff>139409</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130536</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628</xdr:rowOff>
    </xdr:from>
    <xdr:to>
      <xdr:col>15</xdr:col>
      <xdr:colOff>101600</xdr:colOff>
      <xdr:row>98</xdr:row>
      <xdr:rowOff>102228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93355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100673</xdr:rowOff>
    </xdr:from>
    <xdr:to>
      <xdr:col>10</xdr:col>
      <xdr:colOff>165100</xdr:colOff>
      <xdr:row>99</xdr:row>
      <xdr:rowOff>30823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9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21950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9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105097</xdr:rowOff>
    </xdr:from>
    <xdr:to>
      <xdr:col>6</xdr:col>
      <xdr:colOff>38100</xdr:colOff>
      <xdr:row>99</xdr:row>
      <xdr:rowOff>35247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26374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64198</xdr:rowOff>
    </xdr:from>
    <xdr:to>
      <xdr:col>55</xdr:col>
      <xdr:colOff>0</xdr:colOff>
      <xdr:row>35</xdr:row>
      <xdr:rowOff>77996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064948"/>
          <a:ext cx="8382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47199</xdr:rowOff>
    </xdr:from>
    <xdr:to>
      <xdr:col>50</xdr:col>
      <xdr:colOff>114300</xdr:colOff>
      <xdr:row>35</xdr:row>
      <xdr:rowOff>64198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8750300" y="6047949"/>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47199</xdr:rowOff>
    </xdr:from>
    <xdr:to>
      <xdr:col>45</xdr:col>
      <xdr:colOff>177800</xdr:colOff>
      <xdr:row>35</xdr:row>
      <xdr:rowOff>93569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047949"/>
          <a:ext cx="889000" cy="4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158464</xdr:rowOff>
    </xdr:from>
    <xdr:to>
      <xdr:col>41</xdr:col>
      <xdr:colOff>50800</xdr:colOff>
      <xdr:row>35</xdr:row>
      <xdr:rowOff>93569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6972300" y="5987764"/>
          <a:ext cx="889000" cy="10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27196</xdr:rowOff>
    </xdr:from>
    <xdr:to>
      <xdr:col>55</xdr:col>
      <xdr:colOff>50800</xdr:colOff>
      <xdr:row>35</xdr:row>
      <xdr:rowOff>128796</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0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5623</xdr:rowOff>
    </xdr:from>
    <xdr:ext cx="599010"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0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13398</xdr:rowOff>
    </xdr:from>
    <xdr:to>
      <xdr:col>50</xdr:col>
      <xdr:colOff>165100</xdr:colOff>
      <xdr:row>35</xdr:row>
      <xdr:rowOff>114998</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106125</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39795" y="610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167849</xdr:rowOff>
    </xdr:from>
    <xdr:to>
      <xdr:col>46</xdr:col>
      <xdr:colOff>38100</xdr:colOff>
      <xdr:row>35</xdr:row>
      <xdr:rowOff>97999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59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89126</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50795" y="60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42769</xdr:rowOff>
    </xdr:from>
    <xdr:to>
      <xdr:col>41</xdr:col>
      <xdr:colOff>101600</xdr:colOff>
      <xdr:row>35</xdr:row>
      <xdr:rowOff>144369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0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135496</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61795" y="61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107664</xdr:rowOff>
    </xdr:from>
    <xdr:to>
      <xdr:col>36</xdr:col>
      <xdr:colOff>165100</xdr:colOff>
      <xdr:row>35</xdr:row>
      <xdr:rowOff>37814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59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54341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672795" y="571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105056</xdr:rowOff>
    </xdr:from>
    <xdr:to>
      <xdr:col>55</xdr:col>
      <xdr:colOff>0</xdr:colOff>
      <xdr:row>57</xdr:row>
      <xdr:rowOff>169620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flipV="1">
          <a:off x="9639300" y="9877706"/>
          <a:ext cx="8382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88932</xdr:rowOff>
    </xdr:from>
    <xdr:to>
      <xdr:col>50</xdr:col>
      <xdr:colOff>114300</xdr:colOff>
      <xdr:row>57</xdr:row>
      <xdr:rowOff>169620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861582"/>
          <a:ext cx="889000" cy="8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88932</xdr:rowOff>
    </xdr:from>
    <xdr:to>
      <xdr:col>45</xdr:col>
      <xdr:colOff>177800</xdr:colOff>
      <xdr:row>57</xdr:row>
      <xdr:rowOff>124185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861582"/>
          <a:ext cx="889000" cy="3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102339</xdr:rowOff>
    </xdr:from>
    <xdr:to>
      <xdr:col>41</xdr:col>
      <xdr:colOff>50800</xdr:colOff>
      <xdr:row>57</xdr:row>
      <xdr:rowOff>124185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9874989"/>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54256</xdr:rowOff>
    </xdr:from>
    <xdr:to>
      <xdr:col>55</xdr:col>
      <xdr:colOff>50800</xdr:colOff>
      <xdr:row>57</xdr:row>
      <xdr:rowOff>155856</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8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32683</xdr:rowOff>
    </xdr:from>
    <xdr:ext cx="534377"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80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118820</xdr:rowOff>
    </xdr:from>
    <xdr:to>
      <xdr:col>50</xdr:col>
      <xdr:colOff>165100</xdr:colOff>
      <xdr:row>58</xdr:row>
      <xdr:rowOff>48970</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8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40097</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72111" y="99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38132</xdr:rowOff>
    </xdr:from>
    <xdr:to>
      <xdr:col>46</xdr:col>
      <xdr:colOff>38100</xdr:colOff>
      <xdr:row>57</xdr:row>
      <xdr:rowOff>139732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8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130859</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99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73385</xdr:rowOff>
    </xdr:from>
    <xdr:to>
      <xdr:col>41</xdr:col>
      <xdr:colOff>101600</xdr:colOff>
      <xdr:row>58</xdr:row>
      <xdr:rowOff>3535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8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166112</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993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51539</xdr:rowOff>
    </xdr:from>
    <xdr:to>
      <xdr:col>36</xdr:col>
      <xdr:colOff>165100</xdr:colOff>
      <xdr:row>57</xdr:row>
      <xdr:rowOff>153139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8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144266</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05111" y="99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7634</xdr:rowOff>
    </xdr:from>
    <xdr:to>
      <xdr:col>55</xdr:col>
      <xdr:colOff>0</xdr:colOff>
      <xdr:row>78</xdr:row>
      <xdr:rowOff>25752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9639300" y="13380734"/>
          <a:ext cx="8382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165554</xdr:rowOff>
    </xdr:from>
    <xdr:to>
      <xdr:col>50</xdr:col>
      <xdr:colOff>114300</xdr:colOff>
      <xdr:row>78</xdr:row>
      <xdr:rowOff>25752</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367204"/>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88960</xdr:rowOff>
    </xdr:from>
    <xdr:to>
      <xdr:col>45</xdr:col>
      <xdr:colOff>177800</xdr:colOff>
      <xdr:row>77</xdr:row>
      <xdr:rowOff>165554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290610"/>
          <a:ext cx="889000" cy="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88960</xdr:rowOff>
    </xdr:from>
    <xdr:to>
      <xdr:col>41</xdr:col>
      <xdr:colOff>50800</xdr:colOff>
      <xdr:row>77</xdr:row>
      <xdr:rowOff>144025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290610"/>
          <a:ext cx="889000" cy="5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128284</xdr:rowOff>
    </xdr:from>
    <xdr:to>
      <xdr:col>55</xdr:col>
      <xdr:colOff>50800</xdr:colOff>
      <xdr:row>78</xdr:row>
      <xdr:rowOff>58434</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3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106711</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146402</xdr:rowOff>
    </xdr:from>
    <xdr:to>
      <xdr:col>50</xdr:col>
      <xdr:colOff>165100</xdr:colOff>
      <xdr:row>78</xdr:row>
      <xdr:rowOff>76552</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3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67679</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4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114754</xdr:rowOff>
    </xdr:from>
    <xdr:to>
      <xdr:col>46</xdr:col>
      <xdr:colOff>38100</xdr:colOff>
      <xdr:row>78</xdr:row>
      <xdr:rowOff>44904</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36031</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340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38160</xdr:rowOff>
    </xdr:from>
    <xdr:to>
      <xdr:col>41</xdr:col>
      <xdr:colOff>101600</xdr:colOff>
      <xdr:row>77</xdr:row>
      <xdr:rowOff>139760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130887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33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93225</xdr:rowOff>
    </xdr:from>
    <xdr:to>
      <xdr:col>36</xdr:col>
      <xdr:colOff>165100</xdr:colOff>
      <xdr:row>78</xdr:row>
      <xdr:rowOff>23375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14502</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3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105963</xdr:rowOff>
    </xdr:from>
    <xdr:to>
      <xdr:col>55</xdr:col>
      <xdr:colOff>0</xdr:colOff>
      <xdr:row>98</xdr:row>
      <xdr:rowOff>141368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6908063"/>
          <a:ext cx="8382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87815</xdr:rowOff>
    </xdr:from>
    <xdr:to>
      <xdr:col>50</xdr:col>
      <xdr:colOff>114300</xdr:colOff>
      <xdr:row>98</xdr:row>
      <xdr:rowOff>141368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8750300" y="16889915"/>
          <a:ext cx="889000" cy="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87815</xdr:rowOff>
    </xdr:from>
    <xdr:to>
      <xdr:col>45</xdr:col>
      <xdr:colOff>177800</xdr:colOff>
      <xdr:row>99</xdr:row>
      <xdr:rowOff>19472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7861300" y="16889915"/>
          <a:ext cx="889000" cy="10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107863</xdr:rowOff>
    </xdr:from>
    <xdr:to>
      <xdr:col>41</xdr:col>
      <xdr:colOff>50800</xdr:colOff>
      <xdr:row>99</xdr:row>
      <xdr:rowOff>19472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6909963"/>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55163</xdr:rowOff>
    </xdr:from>
    <xdr:to>
      <xdr:col>55</xdr:col>
      <xdr:colOff>50800</xdr:colOff>
      <xdr:row>98</xdr:row>
      <xdr:rowOff>156763</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8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141540</xdr:rowOff>
    </xdr:from>
    <xdr:ext cx="534377"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7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90568</xdr:rowOff>
    </xdr:from>
    <xdr:to>
      <xdr:col>50</xdr:col>
      <xdr:colOff>165100</xdr:colOff>
      <xdr:row>99</xdr:row>
      <xdr:rowOff>20718</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8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11845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72111" y="1698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37015</xdr:rowOff>
    </xdr:from>
    <xdr:to>
      <xdr:col>46</xdr:col>
      <xdr:colOff>38100</xdr:colOff>
      <xdr:row>98</xdr:row>
      <xdr:rowOff>138615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8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129742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83111" y="1693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140122</xdr:rowOff>
    </xdr:from>
    <xdr:to>
      <xdr:col>41</xdr:col>
      <xdr:colOff>101600</xdr:colOff>
      <xdr:row>99</xdr:row>
      <xdr:rowOff>70272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9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61399</xdr:rowOff>
    </xdr:from>
    <xdr:ext cx="469744"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26428" y="1703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57063</xdr:rowOff>
    </xdr:from>
    <xdr:to>
      <xdr:col>36</xdr:col>
      <xdr:colOff>165100</xdr:colOff>
      <xdr:row>98</xdr:row>
      <xdr:rowOff>158663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6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149790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05111" y="169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139553</xdr:rowOff>
    </xdr:from>
    <xdr:to>
      <xdr:col>85</xdr:col>
      <xdr:colOff>127000</xdr:colOff>
      <xdr:row>38</xdr:row>
      <xdr:rowOff>139675</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5481300" y="6654653"/>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139553</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4592300" y="6654653"/>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88875</xdr:rowOff>
    </xdr:from>
    <xdr:to>
      <xdr:col>85</xdr:col>
      <xdr:colOff>177800</xdr:colOff>
      <xdr:row>39</xdr:row>
      <xdr:rowOff>19025</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6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313932"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546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88753</xdr:rowOff>
    </xdr:from>
    <xdr:to>
      <xdr:col>81</xdr:col>
      <xdr:colOff>101600</xdr:colOff>
      <xdr:row>39</xdr:row>
      <xdr:rowOff>18903</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10030</xdr:rowOff>
    </xdr:from>
    <xdr:ext cx="313932"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324333" y="669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1753</xdr:rowOff>
    </xdr:from>
    <xdr:to>
      <xdr:col>85</xdr:col>
      <xdr:colOff>127000</xdr:colOff>
      <xdr:row>78</xdr:row>
      <xdr:rowOff>9302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374853"/>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9302</xdr:rowOff>
    </xdr:from>
    <xdr:to>
      <xdr:col>81</xdr:col>
      <xdr:colOff>50800</xdr:colOff>
      <xdr:row>78</xdr:row>
      <xdr:rowOff>17783</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382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17783</xdr:rowOff>
    </xdr:from>
    <xdr:to>
      <xdr:col>76</xdr:col>
      <xdr:colOff>114300</xdr:colOff>
      <xdr:row>78</xdr:row>
      <xdr:rowOff>19360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390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12264</xdr:rowOff>
    </xdr:from>
    <xdr:to>
      <xdr:col>71</xdr:col>
      <xdr:colOff>177800</xdr:colOff>
      <xdr:row>78</xdr:row>
      <xdr:rowOff>19360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385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122403</xdr:rowOff>
    </xdr:from>
    <xdr:to>
      <xdr:col>85</xdr:col>
      <xdr:colOff>177800</xdr:colOff>
      <xdr:row>78</xdr:row>
      <xdr:rowOff>52553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3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100830</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3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129952</xdr:rowOff>
    </xdr:from>
    <xdr:to>
      <xdr:col>81</xdr:col>
      <xdr:colOff>101600</xdr:colOff>
      <xdr:row>78</xdr:row>
      <xdr:rowOff>60102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3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51229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4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138433</xdr:rowOff>
    </xdr:from>
    <xdr:to>
      <xdr:col>76</xdr:col>
      <xdr:colOff>165100</xdr:colOff>
      <xdr:row>78</xdr:row>
      <xdr:rowOff>68583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3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59710</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4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140010</xdr:rowOff>
    </xdr:from>
    <xdr:to>
      <xdr:col>72</xdr:col>
      <xdr:colOff>38100</xdr:colOff>
      <xdr:row>78</xdr:row>
      <xdr:rowOff>70160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61287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4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132914</xdr:rowOff>
    </xdr:from>
    <xdr:to>
      <xdr:col>67</xdr:col>
      <xdr:colOff>101600</xdr:colOff>
      <xdr:row>78</xdr:row>
      <xdr:rowOff>63064</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3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54191</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109274</xdr:rowOff>
    </xdr:from>
    <xdr:to>
      <xdr:col>85</xdr:col>
      <xdr:colOff>127000</xdr:colOff>
      <xdr:row>97</xdr:row>
      <xdr:rowOff>115889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568474"/>
          <a:ext cx="838200" cy="17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109274</xdr:rowOff>
    </xdr:from>
    <xdr:to>
      <xdr:col>81</xdr:col>
      <xdr:colOff>50800</xdr:colOff>
      <xdr:row>97</xdr:row>
      <xdr:rowOff>95169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568474"/>
          <a:ext cx="889000" cy="1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80310</xdr:rowOff>
    </xdr:from>
    <xdr:to>
      <xdr:col>76</xdr:col>
      <xdr:colOff>114300</xdr:colOff>
      <xdr:row>97</xdr:row>
      <xdr:rowOff>95169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3703300" y="1671096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80310</xdr:rowOff>
    </xdr:from>
    <xdr:to>
      <xdr:col>71</xdr:col>
      <xdr:colOff>177800</xdr:colOff>
      <xdr:row>97</xdr:row>
      <xdr:rowOff>167407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2814300" y="16710960"/>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65089</xdr:rowOff>
    </xdr:from>
    <xdr:to>
      <xdr:col>85</xdr:col>
      <xdr:colOff>177800</xdr:colOff>
      <xdr:row>97</xdr:row>
      <xdr:rowOff>166689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43516</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6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58474</xdr:rowOff>
    </xdr:from>
    <xdr:to>
      <xdr:col>81</xdr:col>
      <xdr:colOff>101600</xdr:colOff>
      <xdr:row>96</xdr:row>
      <xdr:rowOff>160074</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5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5151</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44369</xdr:rowOff>
    </xdr:from>
    <xdr:to>
      <xdr:col>76</xdr:col>
      <xdr:colOff>165100</xdr:colOff>
      <xdr:row>97</xdr:row>
      <xdr:rowOff>145969</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137096</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7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29510</xdr:rowOff>
    </xdr:from>
    <xdr:to>
      <xdr:col>72</xdr:col>
      <xdr:colOff>38100</xdr:colOff>
      <xdr:row>97</xdr:row>
      <xdr:rowOff>131110</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6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147637</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4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116607</xdr:rowOff>
    </xdr:from>
    <xdr:to>
      <xdr:col>67</xdr:col>
      <xdr:colOff>101600</xdr:colOff>
      <xdr:row>98</xdr:row>
      <xdr:rowOff>46757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7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37884</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8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148501</xdr:rowOff>
    </xdr:from>
    <xdr:to>
      <xdr:col>116</xdr:col>
      <xdr:colOff>63500</xdr:colOff>
      <xdr:row>37</xdr:row>
      <xdr:rowOff>159131</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492151"/>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93828</xdr:rowOff>
    </xdr:from>
    <xdr:to>
      <xdr:col>111</xdr:col>
      <xdr:colOff>177800</xdr:colOff>
      <xdr:row>37</xdr:row>
      <xdr:rowOff>148501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437478"/>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93828</xdr:rowOff>
    </xdr:from>
    <xdr:to>
      <xdr:col>107</xdr:col>
      <xdr:colOff>50800</xdr:colOff>
      <xdr:row>37</xdr:row>
      <xdr:rowOff>96266</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19545300" y="643747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96266</xdr:rowOff>
    </xdr:from>
    <xdr:to>
      <xdr:col>102</xdr:col>
      <xdr:colOff>114300</xdr:colOff>
      <xdr:row>37</xdr:row>
      <xdr:rowOff>110287</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18656300" y="6439916"/>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108331</xdr:rowOff>
    </xdr:from>
    <xdr:to>
      <xdr:col>116</xdr:col>
      <xdr:colOff>114300</xdr:colOff>
      <xdr:row>38</xdr:row>
      <xdr:rowOff>38481</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131208</xdr:rowOff>
    </xdr:from>
    <xdr:ext cx="469744"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3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97701</xdr:rowOff>
    </xdr:from>
    <xdr:to>
      <xdr:col>112</xdr:col>
      <xdr:colOff>38100</xdr:colOff>
      <xdr:row>38</xdr:row>
      <xdr:rowOff>27851</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44378</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88428" y="6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43028</xdr:rowOff>
    </xdr:from>
    <xdr:to>
      <xdr:col>107</xdr:col>
      <xdr:colOff>101600</xdr:colOff>
      <xdr:row>37</xdr:row>
      <xdr:rowOff>144628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3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161155</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199428" y="61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45466</xdr:rowOff>
    </xdr:from>
    <xdr:to>
      <xdr:col>102</xdr:col>
      <xdr:colOff>165100</xdr:colOff>
      <xdr:row>37</xdr:row>
      <xdr:rowOff>147066</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163593</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10428" y="61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59487</xdr:rowOff>
    </xdr:from>
    <xdr:to>
      <xdr:col>98</xdr:col>
      <xdr:colOff>38100</xdr:colOff>
      <xdr:row>37</xdr:row>
      <xdr:rowOff>161086</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403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6164</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21428" y="61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83976</xdr:rowOff>
    </xdr:from>
    <xdr:to>
      <xdr:col>116</xdr:col>
      <xdr:colOff>63500</xdr:colOff>
      <xdr:row>59</xdr:row>
      <xdr:rowOff>84106</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199526"/>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83878</xdr:rowOff>
    </xdr:from>
    <xdr:to>
      <xdr:col>111</xdr:col>
      <xdr:colOff>177800</xdr:colOff>
      <xdr:row>59</xdr:row>
      <xdr:rowOff>84106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101994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83878</xdr:rowOff>
    </xdr:from>
    <xdr:to>
      <xdr:col>107</xdr:col>
      <xdr:colOff>50800</xdr:colOff>
      <xdr:row>59</xdr:row>
      <xdr:rowOff>84389</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10199428"/>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84389</xdr:rowOff>
    </xdr:from>
    <xdr:to>
      <xdr:col>102</xdr:col>
      <xdr:colOff>114300</xdr:colOff>
      <xdr:row>59</xdr:row>
      <xdr:rowOff>84771</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8656300" y="1019993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33176</xdr:rowOff>
    </xdr:from>
    <xdr:to>
      <xdr:col>116</xdr:col>
      <xdr:colOff>114300</xdr:colOff>
      <xdr:row>59</xdr:row>
      <xdr:rowOff>134776</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33306</xdr:rowOff>
    </xdr:from>
    <xdr:to>
      <xdr:col>112</xdr:col>
      <xdr:colOff>38100</xdr:colOff>
      <xdr:row>59</xdr:row>
      <xdr:rowOff>134906</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1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126033</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2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33078</xdr:rowOff>
    </xdr:from>
    <xdr:to>
      <xdr:col>107</xdr:col>
      <xdr:colOff>101600</xdr:colOff>
      <xdr:row>59</xdr:row>
      <xdr:rowOff>134678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1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125805</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102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33589</xdr:rowOff>
    </xdr:from>
    <xdr:to>
      <xdr:col>102</xdr:col>
      <xdr:colOff>165100</xdr:colOff>
      <xdr:row>59</xdr:row>
      <xdr:rowOff>135189</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1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126316</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2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33971</xdr:rowOff>
    </xdr:from>
    <xdr:to>
      <xdr:col>98</xdr:col>
      <xdr:colOff>38100</xdr:colOff>
      <xdr:row>59</xdr:row>
      <xdr:rowOff>135571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1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126698</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1024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74140</xdr:rowOff>
    </xdr:from>
    <xdr:to>
      <xdr:col>116</xdr:col>
      <xdr:colOff>63500</xdr:colOff>
      <xdr:row>75</xdr:row>
      <xdr:rowOff>124041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932890"/>
          <a:ext cx="838200" cy="4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113306</xdr:rowOff>
    </xdr:from>
    <xdr:to>
      <xdr:col>111</xdr:col>
      <xdr:colOff>177800</xdr:colOff>
      <xdr:row>75</xdr:row>
      <xdr:rowOff>124041</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2972056"/>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113306</xdr:rowOff>
    </xdr:from>
    <xdr:to>
      <xdr:col>107</xdr:col>
      <xdr:colOff>50800</xdr:colOff>
      <xdr:row>75</xdr:row>
      <xdr:rowOff>140643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972056"/>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109544</xdr:rowOff>
    </xdr:from>
    <xdr:to>
      <xdr:col>102</xdr:col>
      <xdr:colOff>114300</xdr:colOff>
      <xdr:row>75</xdr:row>
      <xdr:rowOff>140643</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2968294"/>
          <a:ext cx="889000" cy="3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23340</xdr:rowOff>
    </xdr:from>
    <xdr:to>
      <xdr:col>116</xdr:col>
      <xdr:colOff>114300</xdr:colOff>
      <xdr:row>75</xdr:row>
      <xdr:rowOff>124940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8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1767</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86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73241</xdr:rowOff>
    </xdr:from>
    <xdr:to>
      <xdr:col>112</xdr:col>
      <xdr:colOff>38100</xdr:colOff>
      <xdr:row>76</xdr:row>
      <xdr:rowOff>3392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931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165967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0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62506</xdr:rowOff>
    </xdr:from>
    <xdr:to>
      <xdr:col>107</xdr:col>
      <xdr:colOff>101600</xdr:colOff>
      <xdr:row>75</xdr:row>
      <xdr:rowOff>164106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9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155233</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0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89843</xdr:rowOff>
    </xdr:from>
    <xdr:to>
      <xdr:col>102</xdr:col>
      <xdr:colOff>165100</xdr:colOff>
      <xdr:row>76</xdr:row>
      <xdr:rowOff>19993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9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11120</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0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58744</xdr:rowOff>
    </xdr:from>
    <xdr:to>
      <xdr:col>98</xdr:col>
      <xdr:colOff>38100</xdr:colOff>
      <xdr:row>75</xdr:row>
      <xdr:rowOff>160344</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9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151471</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0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６８４，１４２円となっている。主な構成項目である人件費は、住民一人当たり１３５，８９１円となっており、平成２６年度から１４，１１２円増加（１１．６％増）しているが類似団体平均と比べてると同じ水準にある。全体的に見ると、災害復旧事業費、貸付金、公債費、扶助費以外の費用については県平均を上回っているが、類似団体との比較においては、投資及び出資金の費用を除いて平均を下回る結果となっており、概ね健全な財政運営がなされている。当町は人口８千人未満の小規模団体であるが、直近５年間の人口が６００人近く減少（▲７．３％）していることが住民一人当たりコストを押し上げる要因ともなっている。これまで良好な水準にあった公債費が増加傾向にあることから今後の動向を注視すると</a:t>
          </a:r>
          <a:r>
            <a:rPr kumimoji="1" lang="ja-JP" altLang="ja-JP" sz="1100" b="0" i="0" baseline="0">
              <a:solidFill>
                <a:schemeClr val="dk1"/>
              </a:solidFill>
              <a:effectLst/>
              <a:latin typeface="+mn-lt"/>
              <a:ea typeface="+mn-ea"/>
              <a:cs typeface="+mn-cs"/>
            </a:rPr>
            <a:t>ともに事務の効率化を実施し、経常経費の圧縮に努めていく。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115951</xdr:rowOff>
    </xdr:from>
    <xdr:to>
      <xdr:col>24</xdr:col>
      <xdr:colOff>63500</xdr:colOff>
      <xdr:row>35</xdr:row>
      <xdr:rowOff>135890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16701"/>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135890</xdr:rowOff>
    </xdr:from>
    <xdr:to>
      <xdr:col>19</xdr:col>
      <xdr:colOff>177800</xdr:colOff>
      <xdr:row>35</xdr:row>
      <xdr:rowOff>151638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3664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16129</xdr:rowOff>
    </xdr:from>
    <xdr:to>
      <xdr:col>15</xdr:col>
      <xdr:colOff>50800</xdr:colOff>
      <xdr:row>35</xdr:row>
      <xdr:rowOff>151638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16879"/>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169291</xdr:rowOff>
    </xdr:from>
    <xdr:to>
      <xdr:col>10</xdr:col>
      <xdr:colOff>114300</xdr:colOff>
      <xdr:row>35</xdr:row>
      <xdr:rowOff>16129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9859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65151</xdr:rowOff>
    </xdr:from>
    <xdr:to>
      <xdr:col>24</xdr:col>
      <xdr:colOff>114300</xdr:colOff>
      <xdr:row>35</xdr:row>
      <xdr:rowOff>166751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88028</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85090</xdr:rowOff>
    </xdr:from>
    <xdr:to>
      <xdr:col>20</xdr:col>
      <xdr:colOff>38100</xdr:colOff>
      <xdr:row>36</xdr:row>
      <xdr:rowOff>15240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31767</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100838</xdr:rowOff>
    </xdr:from>
    <xdr:to>
      <xdr:col>15</xdr:col>
      <xdr:colOff>101600</xdr:colOff>
      <xdr:row>36</xdr:row>
      <xdr:rowOff>30988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47515</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136779</xdr:rowOff>
    </xdr:from>
    <xdr:to>
      <xdr:col>10</xdr:col>
      <xdr:colOff>165100</xdr:colOff>
      <xdr:row>35</xdr:row>
      <xdr:rowOff>66929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83456</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7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118491</xdr:rowOff>
    </xdr:from>
    <xdr:to>
      <xdr:col>6</xdr:col>
      <xdr:colOff>38100</xdr:colOff>
      <xdr:row>35</xdr:row>
      <xdr:rowOff>48641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65168</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7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124651</xdr:rowOff>
    </xdr:from>
    <xdr:to>
      <xdr:col>24</xdr:col>
      <xdr:colOff>63500</xdr:colOff>
      <xdr:row>55</xdr:row>
      <xdr:rowOff>29923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211501"/>
          <a:ext cx="838200" cy="2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124651</xdr:rowOff>
    </xdr:from>
    <xdr:to>
      <xdr:col>19</xdr:col>
      <xdr:colOff>177800</xdr:colOff>
      <xdr:row>54</xdr:row>
      <xdr:rowOff>103532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211501"/>
          <a:ext cx="889000" cy="1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103532</xdr:rowOff>
    </xdr:from>
    <xdr:to>
      <xdr:col>15</xdr:col>
      <xdr:colOff>50800</xdr:colOff>
      <xdr:row>55</xdr:row>
      <xdr:rowOff>48831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361832"/>
          <a:ext cx="889000" cy="1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48831</xdr:rowOff>
    </xdr:from>
    <xdr:to>
      <xdr:col>10</xdr:col>
      <xdr:colOff>114300</xdr:colOff>
      <xdr:row>55</xdr:row>
      <xdr:rowOff>78135</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9478581"/>
          <a:ext cx="8890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150573</xdr:rowOff>
    </xdr:from>
    <xdr:to>
      <xdr:col>24</xdr:col>
      <xdr:colOff>114300</xdr:colOff>
      <xdr:row>55</xdr:row>
      <xdr:rowOff>80723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2000</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26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73851</xdr:rowOff>
    </xdr:from>
    <xdr:to>
      <xdr:col>20</xdr:col>
      <xdr:colOff>38100</xdr:colOff>
      <xdr:row>54</xdr:row>
      <xdr:rowOff>4001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1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20528</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893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52732</xdr:rowOff>
    </xdr:from>
    <xdr:to>
      <xdr:col>15</xdr:col>
      <xdr:colOff>101600</xdr:colOff>
      <xdr:row>54</xdr:row>
      <xdr:rowOff>154332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3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170859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08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169481</xdr:rowOff>
    </xdr:from>
    <xdr:to>
      <xdr:col>10</xdr:col>
      <xdr:colOff>165100</xdr:colOff>
      <xdr:row>55</xdr:row>
      <xdr:rowOff>99631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4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116158</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20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27335</xdr:rowOff>
    </xdr:from>
    <xdr:to>
      <xdr:col>6</xdr:col>
      <xdr:colOff>38100</xdr:colOff>
      <xdr:row>55</xdr:row>
      <xdr:rowOff>128935</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4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145462</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23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55656</xdr:rowOff>
    </xdr:from>
    <xdr:to>
      <xdr:col>24</xdr:col>
      <xdr:colOff>63500</xdr:colOff>
      <xdr:row>76</xdr:row>
      <xdr:rowOff>121149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085856"/>
          <a:ext cx="8382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121149</xdr:rowOff>
    </xdr:from>
    <xdr:to>
      <xdr:col>19</xdr:col>
      <xdr:colOff>177800</xdr:colOff>
      <xdr:row>76</xdr:row>
      <xdr:rowOff>167943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151349"/>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167943</xdr:rowOff>
    </xdr:from>
    <xdr:to>
      <xdr:col>15</xdr:col>
      <xdr:colOff>50800</xdr:colOff>
      <xdr:row>77</xdr:row>
      <xdr:rowOff>34858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198143"/>
          <a:ext cx="889000" cy="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7941</xdr:rowOff>
    </xdr:from>
    <xdr:to>
      <xdr:col>10</xdr:col>
      <xdr:colOff>114300</xdr:colOff>
      <xdr:row>77</xdr:row>
      <xdr:rowOff>34858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3209591"/>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4856</xdr:rowOff>
    </xdr:from>
    <xdr:to>
      <xdr:col>24</xdr:col>
      <xdr:colOff>114300</xdr:colOff>
      <xdr:row>76</xdr:row>
      <xdr:rowOff>106456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0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154733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70349</xdr:rowOff>
    </xdr:from>
    <xdr:to>
      <xdr:col>20</xdr:col>
      <xdr:colOff>38100</xdr:colOff>
      <xdr:row>77</xdr:row>
      <xdr:rowOff>499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1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163076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1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117143</xdr:rowOff>
    </xdr:from>
    <xdr:to>
      <xdr:col>15</xdr:col>
      <xdr:colOff>101600</xdr:colOff>
      <xdr:row>77</xdr:row>
      <xdr:rowOff>47293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38420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24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155508</xdr:rowOff>
    </xdr:from>
    <xdr:to>
      <xdr:col>10</xdr:col>
      <xdr:colOff>165100</xdr:colOff>
      <xdr:row>77</xdr:row>
      <xdr:rowOff>85658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76785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27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128591</xdr:rowOff>
    </xdr:from>
    <xdr:to>
      <xdr:col>6</xdr:col>
      <xdr:colOff>38100</xdr:colOff>
      <xdr:row>77</xdr:row>
      <xdr:rowOff>58741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1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49868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25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87647</xdr:rowOff>
    </xdr:from>
    <xdr:to>
      <xdr:col>24</xdr:col>
      <xdr:colOff>63500</xdr:colOff>
      <xdr:row>97</xdr:row>
      <xdr:rowOff>103780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718297"/>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101555</xdr:rowOff>
    </xdr:from>
    <xdr:to>
      <xdr:col>19</xdr:col>
      <xdr:colOff>177800</xdr:colOff>
      <xdr:row>97</xdr:row>
      <xdr:rowOff>103780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73220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101555</xdr:rowOff>
    </xdr:from>
    <xdr:to>
      <xdr:col>15</xdr:col>
      <xdr:colOff>50800</xdr:colOff>
      <xdr:row>97</xdr:row>
      <xdr:rowOff>113381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732205"/>
          <a:ext cx="8890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156800</xdr:rowOff>
    </xdr:from>
    <xdr:to>
      <xdr:col>10</xdr:col>
      <xdr:colOff>114300</xdr:colOff>
      <xdr:row>97</xdr:row>
      <xdr:rowOff>113381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616000"/>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36847</xdr:rowOff>
    </xdr:from>
    <xdr:to>
      <xdr:col>24</xdr:col>
      <xdr:colOff>114300</xdr:colOff>
      <xdr:row>97</xdr:row>
      <xdr:rowOff>138447</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123224</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8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52980</xdr:rowOff>
    </xdr:from>
    <xdr:to>
      <xdr:col>20</xdr:col>
      <xdr:colOff>38100</xdr:colOff>
      <xdr:row>97</xdr:row>
      <xdr:rowOff>154580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145707</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50755</xdr:rowOff>
    </xdr:from>
    <xdr:to>
      <xdr:col>15</xdr:col>
      <xdr:colOff>101600</xdr:colOff>
      <xdr:row>97</xdr:row>
      <xdr:rowOff>152355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143482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62581</xdr:rowOff>
    </xdr:from>
    <xdr:to>
      <xdr:col>10</xdr:col>
      <xdr:colOff>165100</xdr:colOff>
      <xdr:row>97</xdr:row>
      <xdr:rowOff>164181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155308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106000</xdr:rowOff>
    </xdr:from>
    <xdr:to>
      <xdr:col>6</xdr:col>
      <xdr:colOff>38100</xdr:colOff>
      <xdr:row>97</xdr:row>
      <xdr:rowOff>36150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5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27277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6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59286</xdr:rowOff>
    </xdr:from>
    <xdr:to>
      <xdr:col>55</xdr:col>
      <xdr:colOff>0</xdr:colOff>
      <xdr:row>58</xdr:row>
      <xdr:rowOff>80805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10003386"/>
          <a:ext cx="8382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80805</xdr:rowOff>
    </xdr:from>
    <xdr:to>
      <xdr:col>50</xdr:col>
      <xdr:colOff>114300</xdr:colOff>
      <xdr:row>58</xdr:row>
      <xdr:rowOff>84824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8750300" y="1002490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84824</xdr:rowOff>
    </xdr:from>
    <xdr:to>
      <xdr:col>45</xdr:col>
      <xdr:colOff>177800</xdr:colOff>
      <xdr:row>58</xdr:row>
      <xdr:rowOff>108778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10028924"/>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108778</xdr:rowOff>
    </xdr:from>
    <xdr:to>
      <xdr:col>41</xdr:col>
      <xdr:colOff>50800</xdr:colOff>
      <xdr:row>58</xdr:row>
      <xdr:rowOff>118181</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10052878"/>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8486</xdr:rowOff>
    </xdr:from>
    <xdr:to>
      <xdr:col>55</xdr:col>
      <xdr:colOff>50800</xdr:colOff>
      <xdr:row>58</xdr:row>
      <xdr:rowOff>110086</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9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94863</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86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30005</xdr:rowOff>
    </xdr:from>
    <xdr:to>
      <xdr:col>50</xdr:col>
      <xdr:colOff>165100</xdr:colOff>
      <xdr:row>58</xdr:row>
      <xdr:rowOff>131605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99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122732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100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34024</xdr:rowOff>
    </xdr:from>
    <xdr:to>
      <xdr:col>46</xdr:col>
      <xdr:colOff>38100</xdr:colOff>
      <xdr:row>58</xdr:row>
      <xdr:rowOff>135624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99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126751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100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57978</xdr:rowOff>
    </xdr:from>
    <xdr:to>
      <xdr:col>41</xdr:col>
      <xdr:colOff>101600</xdr:colOff>
      <xdr:row>58</xdr:row>
      <xdr:rowOff>159578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100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150705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100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67381</xdr:rowOff>
    </xdr:from>
    <xdr:to>
      <xdr:col>36</xdr:col>
      <xdr:colOff>165100</xdr:colOff>
      <xdr:row>58</xdr:row>
      <xdr:rowOff>168981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100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160108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101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144132</xdr:rowOff>
    </xdr:from>
    <xdr:to>
      <xdr:col>55</xdr:col>
      <xdr:colOff>0</xdr:colOff>
      <xdr:row>78</xdr:row>
      <xdr:rowOff>115329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9639300" y="13345782"/>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144132</xdr:rowOff>
    </xdr:from>
    <xdr:to>
      <xdr:col>50</xdr:col>
      <xdr:colOff>114300</xdr:colOff>
      <xdr:row>78</xdr:row>
      <xdr:rowOff>64884</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345782"/>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68148</xdr:rowOff>
    </xdr:from>
    <xdr:to>
      <xdr:col>45</xdr:col>
      <xdr:colOff>177800</xdr:colOff>
      <xdr:row>78</xdr:row>
      <xdr:rowOff>64884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7861300" y="13269798"/>
          <a:ext cx="889000" cy="1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68148</xdr:rowOff>
    </xdr:from>
    <xdr:to>
      <xdr:col>41</xdr:col>
      <xdr:colOff>50800</xdr:colOff>
      <xdr:row>78</xdr:row>
      <xdr:rowOff>107505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269798"/>
          <a:ext cx="8890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64529</xdr:rowOff>
    </xdr:from>
    <xdr:to>
      <xdr:col>55</xdr:col>
      <xdr:colOff>50800</xdr:colOff>
      <xdr:row>78</xdr:row>
      <xdr:rowOff>166129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10426700" y="13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150906</xdr:rowOff>
    </xdr:from>
    <xdr:ext cx="469744"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3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93332</xdr:rowOff>
    </xdr:from>
    <xdr:to>
      <xdr:col>50</xdr:col>
      <xdr:colOff>165100</xdr:colOff>
      <xdr:row>78</xdr:row>
      <xdr:rowOff>23482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9588500" y="132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14609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33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14084</xdr:rowOff>
    </xdr:from>
    <xdr:to>
      <xdr:col>46</xdr:col>
      <xdr:colOff>38100</xdr:colOff>
      <xdr:row>78</xdr:row>
      <xdr:rowOff>115684</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8699500" y="133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106811</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347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17348</xdr:rowOff>
    </xdr:from>
    <xdr:to>
      <xdr:col>41</xdr:col>
      <xdr:colOff>101600</xdr:colOff>
      <xdr:row>77</xdr:row>
      <xdr:rowOff>118948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7810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110075</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594111" y="133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56705</xdr:rowOff>
    </xdr:from>
    <xdr:to>
      <xdr:col>36</xdr:col>
      <xdr:colOff>165100</xdr:colOff>
      <xdr:row>78</xdr:row>
      <xdr:rowOff>158305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6921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149432</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37428" y="135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91677</xdr:rowOff>
    </xdr:from>
    <xdr:to>
      <xdr:col>55</xdr:col>
      <xdr:colOff>0</xdr:colOff>
      <xdr:row>96</xdr:row>
      <xdr:rowOff>2065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379427"/>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108353</xdr:rowOff>
    </xdr:from>
    <xdr:to>
      <xdr:col>50</xdr:col>
      <xdr:colOff>114300</xdr:colOff>
      <xdr:row>96</xdr:row>
      <xdr:rowOff>2065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396103"/>
          <a:ext cx="8890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93649</xdr:rowOff>
    </xdr:from>
    <xdr:to>
      <xdr:col>45</xdr:col>
      <xdr:colOff>177800</xdr:colOff>
      <xdr:row>95</xdr:row>
      <xdr:rowOff>108353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381399"/>
          <a:ext cx="889000" cy="1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72989</xdr:rowOff>
    </xdr:from>
    <xdr:to>
      <xdr:col>41</xdr:col>
      <xdr:colOff>50800</xdr:colOff>
      <xdr:row>95</xdr:row>
      <xdr:rowOff>93649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360739"/>
          <a:ext cx="889000" cy="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40877</xdr:rowOff>
    </xdr:from>
    <xdr:to>
      <xdr:col>55</xdr:col>
      <xdr:colOff>50800</xdr:colOff>
      <xdr:row>95</xdr:row>
      <xdr:rowOff>142477</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3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19304</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30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122715</xdr:rowOff>
    </xdr:from>
    <xdr:to>
      <xdr:col>50</xdr:col>
      <xdr:colOff>165100</xdr:colOff>
      <xdr:row>96</xdr:row>
      <xdr:rowOff>52865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4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43992</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5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57553</xdr:rowOff>
    </xdr:from>
    <xdr:to>
      <xdr:col>46</xdr:col>
      <xdr:colOff>38100</xdr:colOff>
      <xdr:row>95</xdr:row>
      <xdr:rowOff>159153</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3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150280</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4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42849</xdr:rowOff>
    </xdr:from>
    <xdr:to>
      <xdr:col>41</xdr:col>
      <xdr:colOff>101600</xdr:colOff>
      <xdr:row>95</xdr:row>
      <xdr:rowOff>144449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3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135576</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4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22189</xdr:rowOff>
    </xdr:from>
    <xdr:to>
      <xdr:col>36</xdr:col>
      <xdr:colOff>165100</xdr:colOff>
      <xdr:row>95</xdr:row>
      <xdr:rowOff>123789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3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114916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4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26151</xdr:rowOff>
    </xdr:from>
    <xdr:to>
      <xdr:col>85</xdr:col>
      <xdr:colOff>127000</xdr:colOff>
      <xdr:row>38</xdr:row>
      <xdr:rowOff>79333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541251"/>
          <a:ext cx="8382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79333</xdr:rowOff>
    </xdr:from>
    <xdr:to>
      <xdr:col>81</xdr:col>
      <xdr:colOff>50800</xdr:colOff>
      <xdr:row>38</xdr:row>
      <xdr:rowOff>110700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594433"/>
          <a:ext cx="8890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75660</xdr:rowOff>
    </xdr:from>
    <xdr:to>
      <xdr:col>76</xdr:col>
      <xdr:colOff>114300</xdr:colOff>
      <xdr:row>38</xdr:row>
      <xdr:rowOff>110700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590760"/>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75660</xdr:rowOff>
    </xdr:from>
    <xdr:to>
      <xdr:col>71</xdr:col>
      <xdr:colOff>177800</xdr:colOff>
      <xdr:row>38</xdr:row>
      <xdr:rowOff>160274</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590760"/>
          <a:ext cx="889000" cy="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146801</xdr:rowOff>
    </xdr:from>
    <xdr:to>
      <xdr:col>85</xdr:col>
      <xdr:colOff>177800</xdr:colOff>
      <xdr:row>38</xdr:row>
      <xdr:rowOff>76951</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4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125228</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4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28533</xdr:rowOff>
    </xdr:from>
    <xdr:to>
      <xdr:col>81</xdr:col>
      <xdr:colOff>101600</xdr:colOff>
      <xdr:row>38</xdr:row>
      <xdr:rowOff>130133</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5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121260</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6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59900</xdr:rowOff>
    </xdr:from>
    <xdr:to>
      <xdr:col>76</xdr:col>
      <xdr:colOff>165100</xdr:colOff>
      <xdr:row>38</xdr:row>
      <xdr:rowOff>161500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5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152627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6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24860</xdr:rowOff>
    </xdr:from>
    <xdr:to>
      <xdr:col>72</xdr:col>
      <xdr:colOff>38100</xdr:colOff>
      <xdr:row>38</xdr:row>
      <xdr:rowOff>126460</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5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117587</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6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109474</xdr:rowOff>
    </xdr:from>
    <xdr:to>
      <xdr:col>67</xdr:col>
      <xdr:colOff>101600</xdr:colOff>
      <xdr:row>39</xdr:row>
      <xdr:rowOff>39624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30751</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7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142169</xdr:rowOff>
    </xdr:from>
    <xdr:to>
      <xdr:col>85</xdr:col>
      <xdr:colOff>127000</xdr:colOff>
      <xdr:row>58</xdr:row>
      <xdr:rowOff>4118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5481300" y="9914819"/>
          <a:ext cx="8382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95428</xdr:rowOff>
    </xdr:from>
    <xdr:to>
      <xdr:col>81</xdr:col>
      <xdr:colOff>50800</xdr:colOff>
      <xdr:row>57</xdr:row>
      <xdr:rowOff>142169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4592300" y="9868078"/>
          <a:ext cx="889000" cy="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95428</xdr:rowOff>
    </xdr:from>
    <xdr:to>
      <xdr:col>76</xdr:col>
      <xdr:colOff>114300</xdr:colOff>
      <xdr:row>57</xdr:row>
      <xdr:rowOff>147568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868078"/>
          <a:ext cx="889000" cy="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120223</xdr:rowOff>
    </xdr:from>
    <xdr:to>
      <xdr:col>71</xdr:col>
      <xdr:colOff>177800</xdr:colOff>
      <xdr:row>57</xdr:row>
      <xdr:rowOff>147568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892873"/>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124768</xdr:rowOff>
    </xdr:from>
    <xdr:to>
      <xdr:col>85</xdr:col>
      <xdr:colOff>177800</xdr:colOff>
      <xdr:row>58</xdr:row>
      <xdr:rowOff>54918</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8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39695</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8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91369</xdr:rowOff>
    </xdr:from>
    <xdr:to>
      <xdr:col>81</xdr:col>
      <xdr:colOff>101600</xdr:colOff>
      <xdr:row>58</xdr:row>
      <xdr:rowOff>21519</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12646</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95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44628</xdr:rowOff>
    </xdr:from>
    <xdr:to>
      <xdr:col>76</xdr:col>
      <xdr:colOff>165100</xdr:colOff>
      <xdr:row>57</xdr:row>
      <xdr:rowOff>146228</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8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137355</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9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96768</xdr:rowOff>
    </xdr:from>
    <xdr:to>
      <xdr:col>72</xdr:col>
      <xdr:colOff>38100</xdr:colOff>
      <xdr:row>58</xdr:row>
      <xdr:rowOff>26918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8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18045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9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69423</xdr:rowOff>
    </xdr:from>
    <xdr:to>
      <xdr:col>67</xdr:col>
      <xdr:colOff>101600</xdr:colOff>
      <xdr:row>57</xdr:row>
      <xdr:rowOff>171023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162150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93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139554</xdr:rowOff>
    </xdr:from>
    <xdr:to>
      <xdr:col>85</xdr:col>
      <xdr:colOff>127000</xdr:colOff>
      <xdr:row>78</xdr:row>
      <xdr:rowOff>139675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5481300" y="13512654"/>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139554</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4592300" y="13512654"/>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88875</xdr:rowOff>
    </xdr:from>
    <xdr:to>
      <xdr:col>85</xdr:col>
      <xdr:colOff>177800</xdr:colOff>
      <xdr:row>79</xdr:row>
      <xdr:rowOff>19025</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13932"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40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88754</xdr:rowOff>
    </xdr:from>
    <xdr:to>
      <xdr:col>81</xdr:col>
      <xdr:colOff>101600</xdr:colOff>
      <xdr:row>79</xdr:row>
      <xdr:rowOff>18904</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10031</xdr:rowOff>
    </xdr:from>
    <xdr:ext cx="313932"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324333" y="13554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xmlns=""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xmlns=""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1753</xdr:rowOff>
    </xdr:from>
    <xdr:to>
      <xdr:col>85</xdr:col>
      <xdr:colOff>127000</xdr:colOff>
      <xdr:row>98</xdr:row>
      <xdr:rowOff>9302</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5481300" y="16803853"/>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xmlns=""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9302</xdr:rowOff>
    </xdr:from>
    <xdr:to>
      <xdr:col>81</xdr:col>
      <xdr:colOff>50800</xdr:colOff>
      <xdr:row>98</xdr:row>
      <xdr:rowOff>17783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4592300" y="16811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17783</xdr:rowOff>
    </xdr:from>
    <xdr:to>
      <xdr:col>76</xdr:col>
      <xdr:colOff>114300</xdr:colOff>
      <xdr:row>98</xdr:row>
      <xdr:rowOff>19360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3703300" y="16819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12264</xdr:rowOff>
    </xdr:from>
    <xdr:to>
      <xdr:col>71</xdr:col>
      <xdr:colOff>177800</xdr:colOff>
      <xdr:row>98</xdr:row>
      <xdr:rowOff>19360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814300" y="16814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122403</xdr:rowOff>
    </xdr:from>
    <xdr:to>
      <xdr:col>85</xdr:col>
      <xdr:colOff>177800</xdr:colOff>
      <xdr:row>98</xdr:row>
      <xdr:rowOff>52553</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6268700" y="167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100830</xdr:rowOff>
    </xdr:from>
    <xdr:ext cx="534377" cy="259045"/>
    <xdr:sp macro="" textlink="">
      <xdr:nvSpPr>
        <xdr:cNvPr id="700" name="公債費該当値テキスト">
          <a:extLst>
            <a:ext uri="{FF2B5EF4-FFF2-40B4-BE49-F238E27FC236}">
              <a16:creationId xmlns:a16="http://schemas.microsoft.com/office/drawing/2014/main" xmlns="" id="{00000000-0008-0000-0700-0000BC020000}"/>
            </a:ext>
          </a:extLst>
        </xdr:cNvPr>
        <xdr:cNvSpPr txBox="1"/>
      </xdr:nvSpPr>
      <xdr:spPr>
        <a:xfrm>
          <a:off x="16370300" y="167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129952</xdr:rowOff>
    </xdr:from>
    <xdr:to>
      <xdr:col>81</xdr:col>
      <xdr:colOff>101600</xdr:colOff>
      <xdr:row>98</xdr:row>
      <xdr:rowOff>60102</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5430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51229</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138433</xdr:rowOff>
    </xdr:from>
    <xdr:to>
      <xdr:col>76</xdr:col>
      <xdr:colOff>165100</xdr:colOff>
      <xdr:row>98</xdr:row>
      <xdr:rowOff>68583</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4541500" y="167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59710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8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140010</xdr:rowOff>
    </xdr:from>
    <xdr:to>
      <xdr:col>72</xdr:col>
      <xdr:colOff>38100</xdr:colOff>
      <xdr:row>98</xdr:row>
      <xdr:rowOff>70160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36525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61287</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8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132914</xdr:rowOff>
    </xdr:from>
    <xdr:to>
      <xdr:col>67</xdr:col>
      <xdr:colOff>101600</xdr:colOff>
      <xdr:row>98</xdr:row>
      <xdr:rowOff>63064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2763500" y="167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54191</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8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xmlns=""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xmlns=""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xmlns=""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xmlns=""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当町は類似団体平均と比べると議会費及び総務費以外については下回る結果となっており、県平均と比べると、商工費や公債費等以外は上回っているものの全体としては概ね健全な財政運営がなされている。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総務費においては平成３０年度はふるさと納税返礼品の見直しに伴い減少したが、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なっていることが要因と推測される。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３０年度も積み増しを行い、２０％を超える水準を保っている。平成３０年度末残高は８５５百万（標準財政規模比２８．８３％）となっている。今後も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実質単年度収支は、２７年度以降黒字を確保している。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３０年度では国民健康保険特別会計の実質収支額が３９，５０７千円となり、標準財政規模比で前年よりも０．２１ポイント増加した。過去５年の単純平均の当該数値は１．６７％であることから実質収支としては大きい額とはなっていない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３０年度実質収支額が１９９，７１７千円、標準財政規模比で６．７３％（過去５年の単純平均８．４７％）となっている。実質収支比率は一般的に３％から５％が望ましいとされているが現状の数値程度であれば問題ないと判断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5261518</v>
      </c>
      <c r="BO4" s="392"/>
      <c r="BP4" s="392"/>
      <c r="BQ4" s="392"/>
      <c r="BR4" s="392"/>
      <c r="BS4" s="392"/>
      <c r="BT4" s="392"/>
      <c r="BU4" s="393"/>
      <c r="BV4" s="391">
        <v>5851720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6.7</v>
      </c>
      <c r="CU4" s="398"/>
      <c r="CV4" s="398"/>
      <c r="CW4" s="398"/>
      <c r="CX4" s="398"/>
      <c r="CY4" s="398"/>
      <c r="CZ4" s="398"/>
      <c r="DA4" s="399"/>
      <c r="DB4" s="397">
        <v>9.1999999999999993</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4999023</v>
      </c>
      <c r="BO5" s="429"/>
      <c r="BP5" s="429"/>
      <c r="BQ5" s="429"/>
      <c r="BR5" s="429"/>
      <c r="BS5" s="429"/>
      <c r="BT5" s="429"/>
      <c r="BU5" s="430"/>
      <c r="BV5" s="428">
        <v>5561798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89.5</v>
      </c>
      <c r="CU5" s="426"/>
      <c r="CV5" s="426"/>
      <c r="CW5" s="426"/>
      <c r="CX5" s="426"/>
      <c r="CY5" s="426"/>
      <c r="CZ5" s="426"/>
      <c r="DA5" s="427"/>
      <c r="DB5" s="425">
        <v>87.2</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262495</v>
      </c>
      <c r="BO6" s="429"/>
      <c r="BP6" s="429"/>
      <c r="BQ6" s="429"/>
      <c r="BR6" s="429"/>
      <c r="BS6" s="429"/>
      <c r="BT6" s="429"/>
      <c r="BU6" s="430"/>
      <c r="BV6" s="428">
        <v>289922</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90.7</v>
      </c>
      <c r="CU6" s="466"/>
      <c r="CV6" s="466"/>
      <c r="CW6" s="466"/>
      <c r="CX6" s="466"/>
      <c r="CY6" s="466"/>
      <c r="CZ6" s="466"/>
      <c r="DA6" s="467"/>
      <c r="DB6" s="465">
        <v>89.5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62778</v>
      </c>
      <c r="BO7" s="429"/>
      <c r="BP7" s="429"/>
      <c r="BQ7" s="429"/>
      <c r="BR7" s="429"/>
      <c r="BS7" s="429"/>
      <c r="BT7" s="429"/>
      <c r="BU7" s="430"/>
      <c r="BV7" s="428">
        <v>20597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2965802</v>
      </c>
      <c r="CU7" s="429"/>
      <c r="CV7" s="429"/>
      <c r="CW7" s="429"/>
      <c r="CX7" s="429"/>
      <c r="CY7" s="429"/>
      <c r="CZ7" s="429"/>
      <c r="DA7" s="430"/>
      <c r="DB7" s="428">
        <v>2929587</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102</v>
      </c>
      <c r="AV8" s="461"/>
      <c r="AW8" s="461"/>
      <c r="AX8" s="461"/>
      <c r="AY8" s="462" t="s">
        <v>109</v>
      </c>
      <c r="AZ8" s="463"/>
      <c r="BA8" s="463"/>
      <c r="BB8" s="463"/>
      <c r="BC8" s="463"/>
      <c r="BD8" s="463"/>
      <c r="BE8" s="463"/>
      <c r="BF8" s="463"/>
      <c r="BG8" s="463"/>
      <c r="BH8" s="463"/>
      <c r="BI8" s="463"/>
      <c r="BJ8" s="463"/>
      <c r="BK8" s="463"/>
      <c r="BL8" s="463"/>
      <c r="BM8" s="464"/>
      <c r="BN8" s="428">
        <v>199717</v>
      </c>
      <c r="BO8" s="429"/>
      <c r="BP8" s="429"/>
      <c r="BQ8" s="429"/>
      <c r="BR8" s="429"/>
      <c r="BS8" s="429"/>
      <c r="BT8" s="429"/>
      <c r="BU8" s="430"/>
      <c r="BV8" s="428">
        <v>269325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0.98</v>
      </c>
      <c r="CU8" s="469"/>
      <c r="CV8" s="469"/>
      <c r="CW8" s="469"/>
      <c r="CX8" s="469"/>
      <c r="CY8" s="469"/>
      <c r="CZ8" s="469"/>
      <c r="DA8" s="470"/>
      <c r="DB8" s="468">
        <v>0.97</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7431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102</v>
      </c>
      <c r="AV9" s="461"/>
      <c r="AW9" s="461"/>
      <c r="AX9" s="461"/>
      <c r="AY9" s="462" t="s">
        <v>115</v>
      </c>
      <c r="AZ9" s="463"/>
      <c r="BA9" s="463"/>
      <c r="BB9" s="463"/>
      <c r="BC9" s="463"/>
      <c r="BD9" s="463"/>
      <c r="BE9" s="463"/>
      <c r="BF9" s="463"/>
      <c r="BG9" s="463"/>
      <c r="BH9" s="463"/>
      <c r="BI9" s="463"/>
      <c r="BJ9" s="463"/>
      <c r="BK9" s="463"/>
      <c r="BL9" s="463"/>
      <c r="BM9" s="464"/>
      <c r="BN9" s="428">
        <v>-69608</v>
      </c>
      <c r="BO9" s="429"/>
      <c r="BP9" s="429"/>
      <c r="BQ9" s="429"/>
      <c r="BR9" s="429"/>
      <c r="BS9" s="429"/>
      <c r="BT9" s="429"/>
      <c r="BU9" s="430"/>
      <c r="BV9" s="428">
        <v>34165</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5.7</v>
      </c>
      <c r="CU9" s="426"/>
      <c r="CV9" s="426"/>
      <c r="CW9" s="426"/>
      <c r="CX9" s="426"/>
      <c r="CY9" s="426"/>
      <c r="CZ9" s="426"/>
      <c r="DA9" s="427"/>
      <c r="DB9" s="425">
        <v>5.5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7920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244233</v>
      </c>
      <c r="BO10" s="429"/>
      <c r="BP10" s="429"/>
      <c r="BQ10" s="429"/>
      <c r="BR10" s="429"/>
      <c r="BS10" s="429"/>
      <c r="BT10" s="429"/>
      <c r="BU10" s="430"/>
      <c r="BV10" s="428">
        <v>168069</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7307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113875</v>
      </c>
      <c r="BO12" s="429"/>
      <c r="BP12" s="429"/>
      <c r="BQ12" s="429"/>
      <c r="BR12" s="429"/>
      <c r="BS12" s="429"/>
      <c r="BT12" s="429"/>
      <c r="BU12" s="430"/>
      <c r="BV12" s="428">
        <v>129922</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7086</v>
      </c>
      <c r="S13" s="510"/>
      <c r="T13" s="510"/>
      <c r="U13" s="510"/>
      <c r="V13" s="511"/>
      <c r="W13" s="444" t="s">
        <v>140</v>
      </c>
      <c r="X13" s="445"/>
      <c r="Y13" s="445"/>
      <c r="Z13" s="445"/>
      <c r="AA13" s="445"/>
      <c r="AB13" s="435"/>
      <c r="AC13" s="479">
        <v>982</v>
      </c>
      <c r="AD13" s="480"/>
      <c r="AE13" s="480"/>
      <c r="AF13" s="480"/>
      <c r="AG13" s="519"/>
      <c r="AH13" s="479">
        <v>1016</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60750</v>
      </c>
      <c r="BO13" s="429"/>
      <c r="BP13" s="429"/>
      <c r="BQ13" s="429"/>
      <c r="BR13" s="429"/>
      <c r="BS13" s="429"/>
      <c r="BT13" s="429"/>
      <c r="BU13" s="430"/>
      <c r="BV13" s="428">
        <v>72312</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5.3</v>
      </c>
      <c r="CU13" s="426"/>
      <c r="CV13" s="426"/>
      <c r="CW13" s="426"/>
      <c r="CX13" s="426"/>
      <c r="CY13" s="426"/>
      <c r="CZ13" s="426"/>
      <c r="DA13" s="427"/>
      <c r="DB13" s="425">
        <v>4.7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7500</v>
      </c>
      <c r="S14" s="510"/>
      <c r="T14" s="510"/>
      <c r="U14" s="510"/>
      <c r="V14" s="511"/>
      <c r="W14" s="418"/>
      <c r="X14" s="419"/>
      <c r="Y14" s="419"/>
      <c r="Z14" s="419"/>
      <c r="AA14" s="419"/>
      <c r="AB14" s="408"/>
      <c r="AC14" s="512">
        <v>25</v>
      </c>
      <c r="AD14" s="513"/>
      <c r="AE14" s="513"/>
      <c r="AF14" s="513"/>
      <c r="AG14" s="514"/>
      <c r="AH14" s="512">
        <v>26.1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128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139</v>
      </c>
      <c r="N15" s="517"/>
      <c r="O15" s="517"/>
      <c r="P15" s="517"/>
      <c r="Q15" s="518"/>
      <c r="R15" s="509">
        <v>7258</v>
      </c>
      <c r="S15" s="510"/>
      <c r="T15" s="510"/>
      <c r="U15" s="510"/>
      <c r="V15" s="511"/>
      <c r="W15" s="444" t="s">
        <v>147</v>
      </c>
      <c r="X15" s="445"/>
      <c r="Y15" s="445"/>
      <c r="Z15" s="445"/>
      <c r="AA15" s="445"/>
      <c r="AB15" s="435"/>
      <c r="AC15" s="479">
        <v>743</v>
      </c>
      <c r="AD15" s="480"/>
      <c r="AE15" s="480"/>
      <c r="AF15" s="480"/>
      <c r="AG15" s="519"/>
      <c r="AH15" s="479">
        <v>707</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2222476</v>
      </c>
      <c r="BO15" s="392"/>
      <c r="BP15" s="392"/>
      <c r="BQ15" s="392"/>
      <c r="BR15" s="392"/>
      <c r="BS15" s="392"/>
      <c r="BT15" s="392"/>
      <c r="BU15" s="393"/>
      <c r="BV15" s="391">
        <v>2149225</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18.899999999999999</v>
      </c>
      <c r="AD16" s="513"/>
      <c r="AE16" s="513"/>
      <c r="AF16" s="513"/>
      <c r="AG16" s="514"/>
      <c r="AH16" s="512">
        <v>18.2</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2244043</v>
      </c>
      <c r="BO16" s="429"/>
      <c r="BP16" s="429"/>
      <c r="BQ16" s="429"/>
      <c r="BR16" s="429"/>
      <c r="BS16" s="429"/>
      <c r="BT16" s="429"/>
      <c r="BU16" s="430"/>
      <c r="BV16" s="428">
        <v>2193867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2198</v>
      </c>
      <c r="AD17" s="480"/>
      <c r="AE17" s="480"/>
      <c r="AF17" s="480"/>
      <c r="AG17" s="519"/>
      <c r="AH17" s="479">
        <v>2164</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2901274</v>
      </c>
      <c r="BO17" s="429"/>
      <c r="BP17" s="429"/>
      <c r="BQ17" s="429"/>
      <c r="BR17" s="429"/>
      <c r="BS17" s="429"/>
      <c r="BT17" s="429"/>
      <c r="BU17" s="430"/>
      <c r="BV17" s="428">
        <v>2801809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1">
        <v>43.24</v>
      </c>
      <c r="M18" s="541"/>
      <c r="N18" s="541"/>
      <c r="O18" s="541"/>
      <c r="P18" s="541"/>
      <c r="Q18" s="541"/>
      <c r="R18" s="542"/>
      <c r="S18" s="542"/>
      <c r="T18" s="542"/>
      <c r="U18" s="542"/>
      <c r="V18" s="543"/>
      <c r="W18" s="446"/>
      <c r="X18" s="447"/>
      <c r="Y18" s="447"/>
      <c r="Z18" s="447"/>
      <c r="AA18" s="447"/>
      <c r="AB18" s="438"/>
      <c r="AC18" s="544">
        <v>56</v>
      </c>
      <c r="AD18" s="545"/>
      <c r="AE18" s="545"/>
      <c r="AF18" s="545"/>
      <c r="AG18" s="546"/>
      <c r="AH18" s="544">
        <v>55.7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3022050</v>
      </c>
      <c r="BO18" s="429"/>
      <c r="BP18" s="429"/>
      <c r="BQ18" s="429"/>
      <c r="BR18" s="429"/>
      <c r="BS18" s="429"/>
      <c r="BT18" s="429"/>
      <c r="BU18" s="430"/>
      <c r="BV18" s="428">
        <v>2982892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8">
        <v>172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3873615</v>
      </c>
      <c r="BO19" s="429"/>
      <c r="BP19" s="429"/>
      <c r="BQ19" s="429"/>
      <c r="BR19" s="429"/>
      <c r="BS19" s="429"/>
      <c r="BT19" s="429"/>
      <c r="BU19" s="430"/>
      <c r="BV19" s="428">
        <v>3922976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8">
        <v>2453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2475178</v>
      </c>
      <c r="BO23" s="429"/>
      <c r="BP23" s="429"/>
      <c r="BQ23" s="429"/>
      <c r="BR23" s="429"/>
      <c r="BS23" s="429"/>
      <c r="BT23" s="429"/>
      <c r="BU23" s="430"/>
      <c r="BV23" s="428">
        <v>2510285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170</v>
      </c>
      <c r="F24" s="458"/>
      <c r="G24" s="458"/>
      <c r="H24" s="458"/>
      <c r="I24" s="458"/>
      <c r="J24" s="458"/>
      <c r="K24" s="459"/>
      <c r="L24" s="479">
        <v>1</v>
      </c>
      <c r="M24" s="480"/>
      <c r="N24" s="480"/>
      <c r="O24" s="480"/>
      <c r="P24" s="519"/>
      <c r="Q24" s="479">
        <v>7490</v>
      </c>
      <c r="R24" s="480"/>
      <c r="S24" s="480"/>
      <c r="T24" s="480"/>
      <c r="U24" s="480"/>
      <c r="V24" s="519"/>
      <c r="W24" s="578"/>
      <c r="X24" s="566"/>
      <c r="Y24" s="567"/>
      <c r="Z24" s="478" t="s">
        <v>171</v>
      </c>
      <c r="AA24" s="458"/>
      <c r="AB24" s="458"/>
      <c r="AC24" s="458"/>
      <c r="AD24" s="458"/>
      <c r="AE24" s="458"/>
      <c r="AF24" s="458"/>
      <c r="AG24" s="459"/>
      <c r="AH24" s="479">
        <v>111</v>
      </c>
      <c r="AI24" s="480"/>
      <c r="AJ24" s="480"/>
      <c r="AK24" s="480"/>
      <c r="AL24" s="519"/>
      <c r="AM24" s="479">
        <v>335775</v>
      </c>
      <c r="AN24" s="480"/>
      <c r="AO24" s="480"/>
      <c r="AP24" s="480"/>
      <c r="AQ24" s="480"/>
      <c r="AR24" s="519"/>
      <c r="AS24" s="479">
        <v>3025</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2164918</v>
      </c>
      <c r="BO24" s="429"/>
      <c r="BP24" s="429"/>
      <c r="BQ24" s="429"/>
      <c r="BR24" s="429"/>
      <c r="BS24" s="429"/>
      <c r="BT24" s="429"/>
      <c r="BU24" s="430"/>
      <c r="BV24" s="428">
        <v>2244505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173</v>
      </c>
      <c r="F25" s="458"/>
      <c r="G25" s="458"/>
      <c r="H25" s="458"/>
      <c r="I25" s="458"/>
      <c r="J25" s="458"/>
      <c r="K25" s="459"/>
      <c r="L25" s="479">
        <v>1</v>
      </c>
      <c r="M25" s="480"/>
      <c r="N25" s="480"/>
      <c r="O25" s="480"/>
      <c r="P25" s="519"/>
      <c r="Q25" s="479">
        <v>6140</v>
      </c>
      <c r="R25" s="480"/>
      <c r="S25" s="480"/>
      <c r="T25" s="480"/>
      <c r="U25" s="480"/>
      <c r="V25" s="519"/>
      <c r="W25" s="578"/>
      <c r="X25" s="566"/>
      <c r="Y25" s="567"/>
      <c r="Z25" s="478" t="s">
        <v>174</v>
      </c>
      <c r="AA25" s="458"/>
      <c r="AB25" s="458"/>
      <c r="AC25" s="458"/>
      <c r="AD25" s="458"/>
      <c r="AE25" s="458"/>
      <c r="AF25" s="458"/>
      <c r="AG25" s="459"/>
      <c r="AH25" s="479" t="s">
        <v>138</v>
      </c>
      <c r="AI25" s="480"/>
      <c r="AJ25" s="480"/>
      <c r="AK25" s="480"/>
      <c r="AL25" s="519"/>
      <c r="AM25" s="479" t="s">
        <v>175</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305879</v>
      </c>
      <c r="BO25" s="392"/>
      <c r="BP25" s="392"/>
      <c r="BQ25" s="392"/>
      <c r="BR25" s="392"/>
      <c r="BS25" s="392"/>
      <c r="BT25" s="392"/>
      <c r="BU25" s="393"/>
      <c r="BV25" s="391">
        <v>357338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5460</v>
      </c>
      <c r="R26" s="480"/>
      <c r="S26" s="480"/>
      <c r="T26" s="480"/>
      <c r="U26" s="480"/>
      <c r="V26" s="519"/>
      <c r="W26" s="578"/>
      <c r="X26" s="566"/>
      <c r="Y26" s="567"/>
      <c r="Z26" s="478" t="s">
        <v>178</v>
      </c>
      <c r="AA26" s="588"/>
      <c r="AB26" s="588"/>
      <c r="AC26" s="588"/>
      <c r="AD26" s="588"/>
      <c r="AE26" s="588"/>
      <c r="AF26" s="588"/>
      <c r="AG26" s="589"/>
      <c r="AH26" s="479">
        <v>2</v>
      </c>
      <c r="AI26" s="480"/>
      <c r="AJ26" s="480"/>
      <c r="AK26" s="480"/>
      <c r="AL26" s="519"/>
      <c r="AM26" s="479" t="s">
        <v>179</v>
      </c>
      <c r="AN26" s="480"/>
      <c r="AO26" s="480"/>
      <c r="AP26" s="480"/>
      <c r="AQ26" s="480"/>
      <c r="AR26" s="519"/>
      <c r="AS26" s="479" t="s">
        <v>180</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182</v>
      </c>
      <c r="F27" s="458"/>
      <c r="G27" s="458"/>
      <c r="H27" s="458"/>
      <c r="I27" s="458"/>
      <c r="J27" s="458"/>
      <c r="K27" s="459"/>
      <c r="L27" s="479">
        <v>1</v>
      </c>
      <c r="M27" s="480"/>
      <c r="N27" s="480"/>
      <c r="O27" s="480"/>
      <c r="P27" s="519"/>
      <c r="Q27" s="479">
        <v>2790</v>
      </c>
      <c r="R27" s="480"/>
      <c r="S27" s="480"/>
      <c r="T27" s="480"/>
      <c r="U27" s="480"/>
      <c r="V27" s="519"/>
      <c r="W27" s="578"/>
      <c r="X27" s="566"/>
      <c r="Y27" s="567"/>
      <c r="Z27" s="478" t="s">
        <v>183</v>
      </c>
      <c r="AA27" s="458"/>
      <c r="AB27" s="458"/>
      <c r="AC27" s="458"/>
      <c r="AD27" s="458"/>
      <c r="AE27" s="458"/>
      <c r="AF27" s="458"/>
      <c r="AG27" s="459"/>
      <c r="AH27" s="479" t="s">
        <v>175</v>
      </c>
      <c r="AI27" s="480"/>
      <c r="AJ27" s="480"/>
      <c r="AK27" s="480"/>
      <c r="AL27" s="519"/>
      <c r="AM27" s="479" t="s">
        <v>138</v>
      </c>
      <c r="AN27" s="480"/>
      <c r="AO27" s="480"/>
      <c r="AP27" s="480"/>
      <c r="AQ27" s="480"/>
      <c r="AR27" s="519"/>
      <c r="AS27" s="479" t="s">
        <v>138</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69184</v>
      </c>
      <c r="BO27" s="602"/>
      <c r="BP27" s="602"/>
      <c r="BQ27" s="602"/>
      <c r="BR27" s="602"/>
      <c r="BS27" s="602"/>
      <c r="BT27" s="602"/>
      <c r="BU27" s="603"/>
      <c r="BV27" s="601">
        <v>69159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185</v>
      </c>
      <c r="F28" s="458"/>
      <c r="G28" s="458"/>
      <c r="H28" s="458"/>
      <c r="I28" s="458"/>
      <c r="J28" s="458"/>
      <c r="K28" s="459"/>
      <c r="L28" s="479">
        <v>1</v>
      </c>
      <c r="M28" s="480"/>
      <c r="N28" s="480"/>
      <c r="O28" s="480"/>
      <c r="P28" s="519"/>
      <c r="Q28" s="479">
        <v>2330</v>
      </c>
      <c r="R28" s="480"/>
      <c r="S28" s="480"/>
      <c r="T28" s="480"/>
      <c r="U28" s="480"/>
      <c r="V28" s="519"/>
      <c r="W28" s="578"/>
      <c r="X28" s="566"/>
      <c r="Y28" s="567"/>
      <c r="Z28" s="478" t="s">
        <v>186</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854893</v>
      </c>
      <c r="BO28" s="392"/>
      <c r="BP28" s="392"/>
      <c r="BQ28" s="392"/>
      <c r="BR28" s="392"/>
      <c r="BS28" s="392"/>
      <c r="BT28" s="392"/>
      <c r="BU28" s="393"/>
      <c r="BV28" s="391">
        <v>724535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10</v>
      </c>
      <c r="M29" s="480"/>
      <c r="N29" s="480"/>
      <c r="O29" s="480"/>
      <c r="P29" s="519"/>
      <c r="Q29" s="479">
        <v>2190</v>
      </c>
      <c r="R29" s="480"/>
      <c r="S29" s="480"/>
      <c r="T29" s="480"/>
      <c r="U29" s="480"/>
      <c r="V29" s="519"/>
      <c r="W29" s="579"/>
      <c r="X29" s="580"/>
      <c r="Y29" s="581"/>
      <c r="Z29" s="478" t="s">
        <v>189</v>
      </c>
      <c r="AA29" s="458"/>
      <c r="AB29" s="458"/>
      <c r="AC29" s="458"/>
      <c r="AD29" s="458"/>
      <c r="AE29" s="458"/>
      <c r="AF29" s="458"/>
      <c r="AG29" s="459"/>
      <c r="AH29" s="479">
        <v>111</v>
      </c>
      <c r="AI29" s="480"/>
      <c r="AJ29" s="480"/>
      <c r="AK29" s="480"/>
      <c r="AL29" s="519"/>
      <c r="AM29" s="479">
        <v>335775</v>
      </c>
      <c r="AN29" s="480"/>
      <c r="AO29" s="480"/>
      <c r="AP29" s="480"/>
      <c r="AQ29" s="480"/>
      <c r="AR29" s="519"/>
      <c r="AS29" s="479">
        <v>3025</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61224</v>
      </c>
      <c r="BO29" s="429"/>
      <c r="BP29" s="429"/>
      <c r="BQ29" s="429"/>
      <c r="BR29" s="429"/>
      <c r="BS29" s="429"/>
      <c r="BT29" s="429"/>
      <c r="BU29" s="430"/>
      <c r="BV29" s="428">
        <v>61195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102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1247424</v>
      </c>
      <c r="BO30" s="602"/>
      <c r="BP30" s="602"/>
      <c r="BQ30" s="602"/>
      <c r="BR30" s="602"/>
      <c r="BS30" s="602"/>
      <c r="BT30" s="602"/>
      <c r="BU30" s="603"/>
      <c r="BV30" s="601">
        <v>1311031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201</v>
      </c>
      <c r="X33" s="417"/>
      <c r="Y33" s="417"/>
      <c r="Z33" s="417"/>
      <c r="AA33" s="417"/>
      <c r="AB33" s="417"/>
      <c r="AC33" s="417"/>
      <c r="AD33" s="417"/>
      <c r="AE33" s="417"/>
      <c r="AF33" s="417"/>
      <c r="AG33" s="417"/>
      <c r="AH33" s="417"/>
      <c r="AI33" s="417"/>
      <c r="AJ33" s="417"/>
      <c r="AK33" s="417"/>
      <c r="AL33" s="215"/>
      <c r="AM33" s="452" t="s">
        <v>200</v>
      </c>
      <c r="AN33" s="452"/>
      <c r="AO33" s="417" t="s">
        <v>199</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200</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山武郡市広域行政組合(一般会計）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芝山町振興公社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IF('各会計、関係団体の財政状況及び健全化判断比率'!B32="","",'各会計、関係団体の財政状況及び健全化判断比率'!B32)</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千葉県後期高齢者医療広域連合（一般会計）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風和里しばやま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千葉県後期高齢者医療広域連合（後期高齢者医療特別会計）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山武郡市環境衛生組合（一般会計）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千葉県市町村総合事務組合（一般会計）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千葉県市町村総合事務組合（千葉県自治会館管理運営特別会計）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千葉県市町村総合事務組合（千葉県自治研修センター特別会計）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千葉県市町村総合事務組合（千葉県市町村交通災害共済特別会計）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jQ1enL+g2V1uPqsqoUGgzy+Vxqt4bxbpO0tsS04XDYj5xARLrrQ3kZuMXlVtZYt+yx3JncICHyTzVA6ER5VEaQ==" saltValue="Qa0vUlI1jbHnwG+l5GPy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06" t="s">
        <v>564</v>
      </c>
      <c r="D34" s="1206"/>
      <c r="E34" s="1207"/>
      <c r="F34" s="32">
        <v>10.29</v>
      </c>
      <c r="G34" s="33">
        <v>8.09</v>
      </c>
      <c r="H34" s="33">
        <v>8.0299999999999994</v>
      </c>
      <c r="I34" s="33">
        <v>9.19</v>
      </c>
      <c r="J34" s="34">
        <v>6.73</v>
      </c>
      <c r="K34" s="22"/>
      <c r="L34" s="22"/>
      <c r="M34" s="22"/>
      <c r="N34" s="22"/>
      <c r="O34" s="22"/>
      <c r="P34" s="22"/>
    </row>
    <row r="35" spans="1:16" ht="39" customHeight="1">
      <c r="A35" s="22"/>
      <c r="B35" s="35"/>
      <c r="C35" s="1200" t="s">
        <v>565</v>
      </c>
      <c r="D35" s="1201"/>
      <c r="E35" s="1202"/>
      <c r="F35" s="36">
        <v>3.28</v>
      </c>
      <c r="G35" s="37">
        <v>1.96</v>
      </c>
      <c r="H35" s="37">
        <v>0.67</v>
      </c>
      <c r="I35" s="37">
        <v>1.1200000000000001</v>
      </c>
      <c r="J35" s="38">
        <v>1.33</v>
      </c>
      <c r="K35" s="22"/>
      <c r="L35" s="22"/>
      <c r="M35" s="22"/>
      <c r="N35" s="22"/>
      <c r="O35" s="22"/>
      <c r="P35" s="22"/>
    </row>
    <row r="36" spans="1:16" ht="39" customHeight="1">
      <c r="A36" s="22"/>
      <c r="B36" s="35"/>
      <c r="C36" s="1200" t="s">
        <v>566</v>
      </c>
      <c r="D36" s="1201"/>
      <c r="E36" s="1202"/>
      <c r="F36" s="36">
        <v>0.87</v>
      </c>
      <c r="G36" s="37">
        <v>0.87</v>
      </c>
      <c r="H36" s="37">
        <v>1.0900000000000001</v>
      </c>
      <c r="I36" s="37">
        <v>0.51</v>
      </c>
      <c r="J36" s="38">
        <v>0.87</v>
      </c>
      <c r="K36" s="22"/>
      <c r="L36" s="22"/>
      <c r="M36" s="22"/>
      <c r="N36" s="22"/>
      <c r="O36" s="22"/>
      <c r="P36" s="22"/>
    </row>
    <row r="37" spans="1:16" ht="39" customHeight="1">
      <c r="A37" s="22"/>
      <c r="B37" s="35"/>
      <c r="C37" s="1200" t="s">
        <v>567</v>
      </c>
      <c r="D37" s="1201"/>
      <c r="E37" s="1202"/>
      <c r="F37" s="36">
        <v>0.01</v>
      </c>
      <c r="G37" s="37">
        <v>0.62</v>
      </c>
      <c r="H37" s="37">
        <v>0.01</v>
      </c>
      <c r="I37" s="37">
        <v>0.01</v>
      </c>
      <c r="J37" s="38">
        <v>0.01</v>
      </c>
      <c r="K37" s="22"/>
      <c r="L37" s="22"/>
      <c r="M37" s="22"/>
      <c r="N37" s="22"/>
      <c r="O37" s="22"/>
      <c r="P37" s="22"/>
    </row>
    <row r="38" spans="1:16" ht="39" customHeight="1">
      <c r="A38" s="22"/>
      <c r="B38" s="35"/>
      <c r="C38" s="1200" t="s">
        <v>568</v>
      </c>
      <c r="D38" s="1201"/>
      <c r="E38" s="1202"/>
      <c r="F38" s="36">
        <v>0</v>
      </c>
      <c r="G38" s="37">
        <v>0.01</v>
      </c>
      <c r="H38" s="37">
        <v>0.01</v>
      </c>
      <c r="I38" s="37">
        <v>0.01</v>
      </c>
      <c r="J38" s="38">
        <v>0.01</v>
      </c>
      <c r="K38" s="22"/>
      <c r="L38" s="22"/>
      <c r="M38" s="22"/>
      <c r="N38" s="22"/>
      <c r="O38" s="22"/>
      <c r="P38" s="22"/>
    </row>
    <row r="39" spans="1:16" ht="39" customHeight="1">
      <c r="A39" s="22"/>
      <c r="B39" s="35"/>
      <c r="C39" s="1200" t="s">
        <v>569</v>
      </c>
      <c r="D39" s="1201"/>
      <c r="E39" s="1202"/>
      <c r="F39" s="36">
        <v>0.02</v>
      </c>
      <c r="G39" s="37">
        <v>0</v>
      </c>
      <c r="H39" s="37">
        <v>7.0000000000000007E-2</v>
      </c>
      <c r="I39" s="37">
        <v>0.05</v>
      </c>
      <c r="J39" s="38">
        <v>0.01</v>
      </c>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570</v>
      </c>
      <c r="D42" s="1201"/>
      <c r="E42" s="1202"/>
      <c r="F42" s="36" t="s">
        <v>516</v>
      </c>
      <c r="G42" s="37" t="s">
        <v>516</v>
      </c>
      <c r="H42" s="37" t="s">
        <v>516</v>
      </c>
      <c r="I42" s="37" t="s">
        <v>516</v>
      </c>
      <c r="J42" s="38" t="s">
        <v>516</v>
      </c>
      <c r="K42" s="22"/>
      <c r="L42" s="22"/>
      <c r="M42" s="22"/>
      <c r="N42" s="22"/>
      <c r="O42" s="22"/>
      <c r="P42" s="22"/>
    </row>
    <row r="43" spans="1:16" ht="39" customHeight="1" thickBot="1">
      <c r="A43" s="22"/>
      <c r="B43" s="40"/>
      <c r="C43" s="1203" t="s">
        <v>571</v>
      </c>
      <c r="D43" s="1204"/>
      <c r="E43" s="1205"/>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7E9hInzLeoTqOnkK6bLVi1FZWpiDscp3bXV1lSrCGj/tno8nfg6VsTgKtz4D4vQWxVcRn1cMwUP/Vp1AbRYQw==" saltValue="Fi0mvXW00ZRKBVcRy+lt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08" t="s">
        <v>11</v>
      </c>
      <c r="C45" s="1209"/>
      <c r="D45" s="58"/>
      <c r="E45" s="1214" t="s">
        <v>12</v>
      </c>
      <c r="F45" s="1214"/>
      <c r="G45" s="1214"/>
      <c r="H45" s="1214"/>
      <c r="I45" s="1214"/>
      <c r="J45" s="1215"/>
      <c r="K45" s="59">
        <v>215</v>
      </c>
      <c r="L45" s="60">
        <v>201</v>
      </c>
      <c r="M45" s="60">
        <v>200</v>
      </c>
      <c r="N45" s="60">
        <v>214</v>
      </c>
      <c r="O45" s="61">
        <v>220</v>
      </c>
      <c r="P45" s="48"/>
      <c r="Q45" s="48"/>
      <c r="R45" s="48"/>
      <c r="S45" s="48"/>
      <c r="T45" s="48"/>
      <c r="U45" s="48"/>
    </row>
    <row r="46" spans="1:21" ht="30.75" customHeight="1">
      <c r="A46" s="48"/>
      <c r="B46" s="1210"/>
      <c r="C46" s="1211"/>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c r="A47" s="48"/>
      <c r="B47" s="1210"/>
      <c r="C47" s="1211"/>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c r="A48" s="48"/>
      <c r="B48" s="1210"/>
      <c r="C48" s="1211"/>
      <c r="D48" s="62"/>
      <c r="E48" s="1216" t="s">
        <v>15</v>
      </c>
      <c r="F48" s="1216"/>
      <c r="G48" s="1216"/>
      <c r="H48" s="1216"/>
      <c r="I48" s="1216"/>
      <c r="J48" s="1217"/>
      <c r="K48" s="63">
        <v>163</v>
      </c>
      <c r="L48" s="64">
        <v>167</v>
      </c>
      <c r="M48" s="64">
        <v>170</v>
      </c>
      <c r="N48" s="64">
        <v>180</v>
      </c>
      <c r="O48" s="65">
        <v>187</v>
      </c>
      <c r="P48" s="48"/>
      <c r="Q48" s="48"/>
      <c r="R48" s="48"/>
      <c r="S48" s="48"/>
      <c r="T48" s="48"/>
      <c r="U48" s="48"/>
    </row>
    <row r="49" spans="1:21" ht="30.75" customHeight="1">
      <c r="A49" s="48"/>
      <c r="B49" s="1210"/>
      <c r="C49" s="1211"/>
      <c r="D49" s="62"/>
      <c r="E49" s="1216" t="s">
        <v>16</v>
      </c>
      <c r="F49" s="1216"/>
      <c r="G49" s="1216"/>
      <c r="H49" s="1216"/>
      <c r="I49" s="1216"/>
      <c r="J49" s="1217"/>
      <c r="K49" s="63">
        <v>12</v>
      </c>
      <c r="L49" s="64">
        <v>13</v>
      </c>
      <c r="M49" s="64">
        <v>14</v>
      </c>
      <c r="N49" s="64">
        <v>17</v>
      </c>
      <c r="O49" s="65">
        <v>19</v>
      </c>
      <c r="P49" s="48"/>
      <c r="Q49" s="48"/>
      <c r="R49" s="48"/>
      <c r="S49" s="48"/>
      <c r="T49" s="48"/>
      <c r="U49" s="48"/>
    </row>
    <row r="50" spans="1:21" ht="30.75" customHeight="1">
      <c r="A50" s="48"/>
      <c r="B50" s="1210"/>
      <c r="C50" s="1211"/>
      <c r="D50" s="62"/>
      <c r="E50" s="1216" t="s">
        <v>17</v>
      </c>
      <c r="F50" s="1216"/>
      <c r="G50" s="1216"/>
      <c r="H50" s="1216"/>
      <c r="I50" s="1216"/>
      <c r="J50" s="1217"/>
      <c r="K50" s="63" t="s">
        <v>516</v>
      </c>
      <c r="L50" s="64">
        <v>1</v>
      </c>
      <c r="M50" s="64">
        <v>1</v>
      </c>
      <c r="N50" s="64">
        <v>1</v>
      </c>
      <c r="O50" s="65">
        <v>1</v>
      </c>
      <c r="P50" s="48"/>
      <c r="Q50" s="48"/>
      <c r="R50" s="48"/>
      <c r="S50" s="48"/>
      <c r="T50" s="48"/>
      <c r="U50" s="48"/>
    </row>
    <row r="51" spans="1:21" ht="30.75" customHeight="1">
      <c r="A51" s="48"/>
      <c r="B51" s="1212"/>
      <c r="C51" s="1213"/>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c r="A52" s="48"/>
      <c r="B52" s="1218" t="s">
        <v>19</v>
      </c>
      <c r="C52" s="1219"/>
      <c r="D52" s="66"/>
      <c r="E52" s="1216" t="s">
        <v>20</v>
      </c>
      <c r="F52" s="1216"/>
      <c r="G52" s="1216"/>
      <c r="H52" s="1216"/>
      <c r="I52" s="1216"/>
      <c r="J52" s="1217"/>
      <c r="K52" s="63">
        <v>274</v>
      </c>
      <c r="L52" s="64">
        <v>268</v>
      </c>
      <c r="M52" s="64">
        <v>267</v>
      </c>
      <c r="N52" s="64">
        <v>266</v>
      </c>
      <c r="O52" s="65">
        <v>262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116</v>
      </c>
      <c r="L53" s="69">
        <v>114</v>
      </c>
      <c r="M53" s="69">
        <v>118</v>
      </c>
      <c r="N53" s="69">
        <v>146</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24" t="s">
        <v>25</v>
      </c>
      <c r="C57" s="1225"/>
      <c r="D57" s="1228" t="s">
        <v>26</v>
      </c>
      <c r="E57" s="1229"/>
      <c r="F57" s="1229"/>
      <c r="G57" s="1229"/>
      <c r="H57" s="1229"/>
      <c r="I57" s="1229"/>
      <c r="J57" s="1230"/>
      <c r="K57" s="82" t="s">
        <v>586</v>
      </c>
      <c r="L57" s="83" t="s">
        <v>516</v>
      </c>
      <c r="M57" s="83" t="s">
        <v>516</v>
      </c>
      <c r="N57" s="83" t="s">
        <v>516</v>
      </c>
      <c r="O57" s="84" t="s">
        <v>516</v>
      </c>
    </row>
    <row r="58" spans="1:21" ht="31.5" customHeight="1" thickBot="1">
      <c r="B58" s="1226"/>
      <c r="C58" s="1227"/>
      <c r="D58" s="1231" t="s">
        <v>27</v>
      </c>
      <c r="E58" s="1232"/>
      <c r="F58" s="1232"/>
      <c r="G58" s="1232"/>
      <c r="H58" s="1232"/>
      <c r="I58" s="1232"/>
      <c r="J58" s="1233"/>
      <c r="K58" s="85" t="s">
        <v>586</v>
      </c>
      <c r="L58" s="86" t="s">
        <v>516</v>
      </c>
      <c r="M58" s="86" t="s">
        <v>516</v>
      </c>
      <c r="N58" s="86" t="s">
        <v>516</v>
      </c>
      <c r="O58" s="87" t="s">
        <v>516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1ERzxA2uYZ5qTAmHmCCmdwjO9cPyObF2Ej8DKwPGWKvwRA34ZDHb4lAIBh4Ne6J0kLX2KrxAEJS3JtrDt32wg==" saltValue="H9jAL+jdAgvWD9gibyX0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34" t="s">
        <v>30</v>
      </c>
      <c r="C41" s="1235"/>
      <c r="D41" s="101"/>
      <c r="E41" s="1240" t="s">
        <v>31</v>
      </c>
      <c r="F41" s="1240"/>
      <c r="G41" s="1240"/>
      <c r="H41" s="1241"/>
      <c r="I41" s="102">
        <v>2433</v>
      </c>
      <c r="J41" s="103">
        <v>2415</v>
      </c>
      <c r="K41" s="103">
        <v>2552</v>
      </c>
      <c r="L41" s="103">
        <v>2510</v>
      </c>
      <c r="M41" s="104">
        <v>2475</v>
      </c>
    </row>
    <row r="42" spans="2:13" ht="27.75" customHeight="1">
      <c r="B42" s="1236"/>
      <c r="C42" s="1237"/>
      <c r="D42" s="105"/>
      <c r="E42" s="1242" t="s">
        <v>32</v>
      </c>
      <c r="F42" s="1242"/>
      <c r="G42" s="1242"/>
      <c r="H42" s="1243"/>
      <c r="I42" s="106">
        <v>0</v>
      </c>
      <c r="J42" s="107" t="s">
        <v>516</v>
      </c>
      <c r="K42" s="107" t="s">
        <v>516</v>
      </c>
      <c r="L42" s="107" t="s">
        <v>516</v>
      </c>
      <c r="M42" s="108" t="s">
        <v>516</v>
      </c>
    </row>
    <row r="43" spans="2:13" ht="27.75" customHeight="1">
      <c r="B43" s="1236"/>
      <c r="C43" s="1237"/>
      <c r="D43" s="105"/>
      <c r="E43" s="1242" t="s">
        <v>33</v>
      </c>
      <c r="F43" s="1242"/>
      <c r="G43" s="1242"/>
      <c r="H43" s="1243"/>
      <c r="I43" s="106">
        <v>1552</v>
      </c>
      <c r="J43" s="107">
        <v>1465</v>
      </c>
      <c r="K43" s="107">
        <v>1455</v>
      </c>
      <c r="L43" s="107">
        <v>1377</v>
      </c>
      <c r="M43" s="108">
        <v>1254</v>
      </c>
    </row>
    <row r="44" spans="2:13" ht="27.75" customHeight="1">
      <c r="B44" s="1236"/>
      <c r="C44" s="1237"/>
      <c r="D44" s="105"/>
      <c r="E44" s="1242" t="s">
        <v>34</v>
      </c>
      <c r="F44" s="1242"/>
      <c r="G44" s="1242"/>
      <c r="H44" s="1243"/>
      <c r="I44" s="106">
        <v>74</v>
      </c>
      <c r="J44" s="107">
        <v>108</v>
      </c>
      <c r="K44" s="107">
        <v>132</v>
      </c>
      <c r="L44" s="107">
        <v>163</v>
      </c>
      <c r="M44" s="108">
        <v>153</v>
      </c>
    </row>
    <row r="45" spans="2:13" ht="27.75" customHeight="1">
      <c r="B45" s="1236"/>
      <c r="C45" s="1237"/>
      <c r="D45" s="105"/>
      <c r="E45" s="1242" t="s">
        <v>35</v>
      </c>
      <c r="F45" s="1242"/>
      <c r="G45" s="1242"/>
      <c r="H45" s="1243"/>
      <c r="I45" s="106">
        <v>225</v>
      </c>
      <c r="J45" s="107">
        <v>209</v>
      </c>
      <c r="K45" s="107">
        <v>175</v>
      </c>
      <c r="L45" s="107">
        <v>132</v>
      </c>
      <c r="M45" s="108">
        <v>101</v>
      </c>
    </row>
    <row r="46" spans="2:13" ht="27.75" customHeight="1">
      <c r="B46" s="1236"/>
      <c r="C46" s="1237"/>
      <c r="D46" s="109"/>
      <c r="E46" s="1242" t="s">
        <v>36</v>
      </c>
      <c r="F46" s="1242"/>
      <c r="G46" s="1242"/>
      <c r="H46" s="1243"/>
      <c r="I46" s="106" t="s">
        <v>516</v>
      </c>
      <c r="J46" s="107" t="s">
        <v>516</v>
      </c>
      <c r="K46" s="107" t="s">
        <v>516</v>
      </c>
      <c r="L46" s="107" t="s">
        <v>516</v>
      </c>
      <c r="M46" s="108" t="s">
        <v>516</v>
      </c>
    </row>
    <row r="47" spans="2:13" ht="27.75" customHeight="1">
      <c r="B47" s="1236"/>
      <c r="C47" s="1237"/>
      <c r="D47" s="110"/>
      <c r="E47" s="1244" t="s">
        <v>37</v>
      </c>
      <c r="F47" s="1245"/>
      <c r="G47" s="1245"/>
      <c r="H47" s="1246"/>
      <c r="I47" s="106" t="s">
        <v>516</v>
      </c>
      <c r="J47" s="107" t="s">
        <v>516</v>
      </c>
      <c r="K47" s="107" t="s">
        <v>516</v>
      </c>
      <c r="L47" s="107" t="s">
        <v>516</v>
      </c>
      <c r="M47" s="108" t="s">
        <v>516</v>
      </c>
    </row>
    <row r="48" spans="2:13" ht="27.75" customHeight="1">
      <c r="B48" s="1236"/>
      <c r="C48" s="1237"/>
      <c r="D48" s="105"/>
      <c r="E48" s="1242" t="s">
        <v>38</v>
      </c>
      <c r="F48" s="1242"/>
      <c r="G48" s="1242"/>
      <c r="H48" s="1243"/>
      <c r="I48" s="106" t="s">
        <v>516</v>
      </c>
      <c r="J48" s="107" t="s">
        <v>516</v>
      </c>
      <c r="K48" s="107" t="s">
        <v>516</v>
      </c>
      <c r="L48" s="107" t="s">
        <v>516</v>
      </c>
      <c r="M48" s="108" t="s">
        <v>516</v>
      </c>
    </row>
    <row r="49" spans="2:13" ht="27.75" customHeight="1">
      <c r="B49" s="1238"/>
      <c r="C49" s="1239"/>
      <c r="D49" s="105"/>
      <c r="E49" s="1242" t="s">
        <v>39</v>
      </c>
      <c r="F49" s="1242"/>
      <c r="G49" s="1242"/>
      <c r="H49" s="1243"/>
      <c r="I49" s="106" t="s">
        <v>516</v>
      </c>
      <c r="J49" s="107" t="s">
        <v>516</v>
      </c>
      <c r="K49" s="107" t="s">
        <v>516</v>
      </c>
      <c r="L49" s="107" t="s">
        <v>516</v>
      </c>
      <c r="M49" s="108" t="s">
        <v>516</v>
      </c>
    </row>
    <row r="50" spans="2:13" ht="27.75" customHeight="1">
      <c r="B50" s="1247" t="s">
        <v>40</v>
      </c>
      <c r="C50" s="1248"/>
      <c r="D50" s="111"/>
      <c r="E50" s="1242" t="s">
        <v>41</v>
      </c>
      <c r="F50" s="1242"/>
      <c r="G50" s="1242"/>
      <c r="H50" s="1243"/>
      <c r="I50" s="106">
        <v>1786</v>
      </c>
      <c r="J50" s="107">
        <v>1918</v>
      </c>
      <c r="K50" s="107">
        <v>2042</v>
      </c>
      <c r="L50" s="107">
        <v>2314</v>
      </c>
      <c r="M50" s="108">
        <v>2409</v>
      </c>
    </row>
    <row r="51" spans="2:13" ht="27.75" customHeight="1">
      <c r="B51" s="1236"/>
      <c r="C51" s="1237"/>
      <c r="D51" s="105"/>
      <c r="E51" s="1242" t="s">
        <v>42</v>
      </c>
      <c r="F51" s="1242"/>
      <c r="G51" s="1242"/>
      <c r="H51" s="1243"/>
      <c r="I51" s="106" t="s">
        <v>516</v>
      </c>
      <c r="J51" s="107" t="s">
        <v>516</v>
      </c>
      <c r="K51" s="107" t="s">
        <v>516</v>
      </c>
      <c r="L51" s="107" t="s">
        <v>516</v>
      </c>
      <c r="M51" s="108" t="s">
        <v>516</v>
      </c>
    </row>
    <row r="52" spans="2:13" ht="27.75" customHeight="1">
      <c r="B52" s="1238"/>
      <c r="C52" s="1239"/>
      <c r="D52" s="105"/>
      <c r="E52" s="1242" t="s">
        <v>43</v>
      </c>
      <c r="F52" s="1242"/>
      <c r="G52" s="1242"/>
      <c r="H52" s="1243"/>
      <c r="I52" s="106">
        <v>3062</v>
      </c>
      <c r="J52" s="107">
        <v>3056</v>
      </c>
      <c r="K52" s="107">
        <v>3077</v>
      </c>
      <c r="L52" s="107">
        <v>2975</v>
      </c>
      <c r="M52" s="108">
        <v>2818</v>
      </c>
    </row>
    <row r="53" spans="2:13" ht="27.75" customHeight="1" thickBot="1">
      <c r="B53" s="1249" t="s">
        <v>44</v>
      </c>
      <c r="C53" s="1250"/>
      <c r="D53" s="112"/>
      <c r="E53" s="1251" t="s">
        <v>45</v>
      </c>
      <c r="F53" s="1251"/>
      <c r="G53" s="1251"/>
      <c r="H53" s="1252"/>
      <c r="I53" s="113">
        <v>-564</v>
      </c>
      <c r="J53" s="114">
        <v>-776</v>
      </c>
      <c r="K53" s="114">
        <v>-806</v>
      </c>
      <c r="L53" s="114">
        <v>-1106</v>
      </c>
      <c r="M53" s="115">
        <v>-1244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4po24mq+DlIbYVT3SPfiXgaUgGzzhgMPUdeFh3Qc0yGFJXk1eXUBiAlP2eVpE0tdH0O8J1TbTGo4OASeYuREg==" saltValue="ntS2ID79Xf1Olplc+xon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61" t="s">
        <v>48</v>
      </c>
      <c r="D55" s="1261"/>
      <c r="E55" s="1262"/>
      <c r="F55" s="127">
        <v>686</v>
      </c>
      <c r="G55" s="127">
        <v>725</v>
      </c>
      <c r="H55" s="128">
        <v>855</v>
      </c>
    </row>
    <row r="56" spans="2:8" ht="52.5" customHeight="1">
      <c r="B56" s="129"/>
      <c r="C56" s="1263" t="s">
        <v>49</v>
      </c>
      <c r="D56" s="1263"/>
      <c r="E56" s="1264"/>
      <c r="F56" s="130">
        <v>61</v>
      </c>
      <c r="G56" s="130">
        <v>61</v>
      </c>
      <c r="H56" s="131">
        <v>61</v>
      </c>
    </row>
    <row r="57" spans="2:8" ht="53.25" customHeight="1">
      <c r="B57" s="129"/>
      <c r="C57" s="1265" t="s">
        <v>50</v>
      </c>
      <c r="D57" s="1265"/>
      <c r="E57" s="1266"/>
      <c r="F57" s="132">
        <v>1091</v>
      </c>
      <c r="G57" s="132">
        <v>1311</v>
      </c>
      <c r="H57" s="133">
        <v>1247</v>
      </c>
    </row>
    <row r="58" spans="2:8" ht="45.75" customHeight="1">
      <c r="B58" s="134"/>
      <c r="C58" s="1253" t="s">
        <v>587</v>
      </c>
      <c r="D58" s="1254"/>
      <c r="E58" s="1255"/>
      <c r="F58" s="135">
        <v>288</v>
      </c>
      <c r="G58" s="135">
        <v>289</v>
      </c>
      <c r="H58" s="136">
        <v>288</v>
      </c>
    </row>
    <row r="59" spans="2:8" ht="45.75" customHeight="1">
      <c r="B59" s="134"/>
      <c r="C59" s="1253" t="s">
        <v>588</v>
      </c>
      <c r="D59" s="1254"/>
      <c r="E59" s="1255"/>
      <c r="F59" s="135">
        <v>151</v>
      </c>
      <c r="G59" s="135">
        <v>251</v>
      </c>
      <c r="H59" s="136">
        <v>251</v>
      </c>
    </row>
    <row r="60" spans="2:8" ht="45.75" customHeight="1">
      <c r="B60" s="134"/>
      <c r="C60" s="1253" t="s">
        <v>589</v>
      </c>
      <c r="D60" s="1254"/>
      <c r="E60" s="1255"/>
      <c r="F60" s="135">
        <v>71</v>
      </c>
      <c r="G60" s="135">
        <v>256</v>
      </c>
      <c r="H60" s="136">
        <v>187</v>
      </c>
    </row>
    <row r="61" spans="2:8" ht="45.75" customHeight="1">
      <c r="B61" s="134"/>
      <c r="C61" s="1253" t="s">
        <v>590</v>
      </c>
      <c r="D61" s="1254"/>
      <c r="E61" s="1255"/>
      <c r="F61" s="135">
        <v>187</v>
      </c>
      <c r="G61" s="135">
        <v>184</v>
      </c>
      <c r="H61" s="136">
        <v>182</v>
      </c>
    </row>
    <row r="62" spans="2:8" ht="45.75" customHeight="1" thickBot="1">
      <c r="B62" s="137"/>
      <c r="C62" s="1256" t="s">
        <v>591</v>
      </c>
      <c r="D62" s="1257"/>
      <c r="E62" s="1258"/>
      <c r="F62" s="138">
        <v>163</v>
      </c>
      <c r="G62" s="138">
        <v>163</v>
      </c>
      <c r="H62" s="139">
        <v>163</v>
      </c>
    </row>
    <row r="63" spans="2:8" ht="52.5" customHeight="1" thickBot="1">
      <c r="B63" s="140"/>
      <c r="C63" s="1259" t="s">
        <v>51</v>
      </c>
      <c r="D63" s="1259"/>
      <c r="E63" s="1260"/>
      <c r="F63" s="141">
        <v>1839</v>
      </c>
      <c r="G63" s="141">
        <v>2097</v>
      </c>
      <c r="H63" s="142">
        <v>2164</v>
      </c>
    </row>
    <row r="64" spans="2:8" ht="15" customHeight="1"/>
    <row r="65" ht="0" hidden="1" customHeight="1"/>
    <row r="66" ht="0" hidden="1" customHeight="1"/>
  </sheetData>
  <sheetProtection algorithmName="SHA-512" hashValue="vbTLSNT/LQ78UrNZmUV9aV8vZoCowv6AJmWnIdIQsXMSMBiE4zElUQDA190X06puu5+dIkkOQnwziFCu4a83wQ==" saltValue="hCP47uhc9UkrcBEJDHWW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9" customWidth="1"/>
    <col min="2" max="8" width="13.33203125" style="149" customWidth="1"/>
    <col min="9" max="16384" width="11.10937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74806</v>
      </c>
      <c r="E3" s="161"/>
      <c r="F3" s="162">
        <v>175675</v>
      </c>
      <c r="G3" s="163"/>
      <c r="H3" s="164"/>
    </row>
    <row r="4" spans="1:8">
      <c r="A4" s="165"/>
      <c r="B4" s="166"/>
      <c r="C4" s="167"/>
      <c r="D4" s="168">
        <v>53078</v>
      </c>
      <c r="E4" s="169"/>
      <c r="F4" s="170">
        <v>87698</v>
      </c>
      <c r="G4" s="171"/>
      <c r="H4" s="172"/>
    </row>
    <row r="5" spans="1:8">
      <c r="A5" s="153" t="s">
        <v>550</v>
      </c>
      <c r="B5" s="158"/>
      <c r="C5" s="159"/>
      <c r="D5" s="160">
        <v>69072</v>
      </c>
      <c r="E5" s="161"/>
      <c r="F5" s="162">
        <v>162193</v>
      </c>
      <c r="G5" s="163"/>
      <c r="H5" s="164"/>
    </row>
    <row r="6" spans="1:8">
      <c r="A6" s="165"/>
      <c r="B6" s="166"/>
      <c r="C6" s="167"/>
      <c r="D6" s="168">
        <v>54685</v>
      </c>
      <c r="E6" s="169"/>
      <c r="F6" s="170">
        <v>79985</v>
      </c>
      <c r="G6" s="171"/>
      <c r="H6" s="172"/>
    </row>
    <row r="7" spans="1:8">
      <c r="A7" s="153" t="s">
        <v>551</v>
      </c>
      <c r="B7" s="158"/>
      <c r="C7" s="159"/>
      <c r="D7" s="160">
        <v>78325</v>
      </c>
      <c r="E7" s="161"/>
      <c r="F7" s="162">
        <v>168868</v>
      </c>
      <c r="G7" s="163"/>
      <c r="H7" s="164"/>
    </row>
    <row r="8" spans="1:8">
      <c r="A8" s="165"/>
      <c r="B8" s="166"/>
      <c r="C8" s="167"/>
      <c r="D8" s="168">
        <v>53407</v>
      </c>
      <c r="E8" s="169"/>
      <c r="F8" s="170">
        <v>79360</v>
      </c>
      <c r="G8" s="171"/>
      <c r="H8" s="172"/>
    </row>
    <row r="9" spans="1:8">
      <c r="A9" s="153" t="s">
        <v>552</v>
      </c>
      <c r="B9" s="158"/>
      <c r="C9" s="159"/>
      <c r="D9" s="160">
        <v>57147</v>
      </c>
      <c r="E9" s="161"/>
      <c r="F9" s="162">
        <v>202870</v>
      </c>
      <c r="G9" s="163"/>
      <c r="H9" s="164"/>
    </row>
    <row r="10" spans="1:8">
      <c r="A10" s="165"/>
      <c r="B10" s="166"/>
      <c r="C10" s="167"/>
      <c r="D10" s="168">
        <v>52292</v>
      </c>
      <c r="E10" s="169"/>
      <c r="F10" s="170">
        <v>79735</v>
      </c>
      <c r="G10" s="171"/>
      <c r="H10" s="172"/>
    </row>
    <row r="11" spans="1:8">
      <c r="A11" s="153" t="s">
        <v>553</v>
      </c>
      <c r="B11" s="158"/>
      <c r="C11" s="159"/>
      <c r="D11" s="160">
        <v>74093</v>
      </c>
      <c r="E11" s="161"/>
      <c r="F11" s="162">
        <v>167497</v>
      </c>
      <c r="G11" s="163"/>
      <c r="H11" s="164"/>
    </row>
    <row r="12" spans="1:8">
      <c r="A12" s="165"/>
      <c r="B12" s="166"/>
      <c r="C12" s="173"/>
      <c r="D12" s="168">
        <v>58619</v>
      </c>
      <c r="E12" s="169"/>
      <c r="F12" s="170">
        <v>82571</v>
      </c>
      <c r="G12" s="171"/>
      <c r="H12" s="172"/>
    </row>
    <row r="13" spans="1:8">
      <c r="A13" s="153"/>
      <c r="B13" s="158"/>
      <c r="C13" s="174"/>
      <c r="D13" s="175">
        <v>70689</v>
      </c>
      <c r="E13" s="176"/>
      <c r="F13" s="177">
        <v>175421</v>
      </c>
      <c r="G13" s="178"/>
      <c r="H13" s="164"/>
    </row>
    <row r="14" spans="1:8">
      <c r="A14" s="165"/>
      <c r="B14" s="166"/>
      <c r="C14" s="167"/>
      <c r="D14" s="168">
        <v>54416</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10.3</v>
      </c>
      <c r="C19" s="179">
        <f>ROUND(VALUE(SUBSTITUTE(実質収支比率等に係る経年分析!G$48,"▲","-")),2)</f>
        <v>8.09</v>
      </c>
      <c r="D19" s="179">
        <f>ROUND(VALUE(SUBSTITUTE(実質収支比率等に係る経年分析!H$48,"▲","-")),2)</f>
        <v>8.0399999999999991</v>
      </c>
      <c r="E19" s="179">
        <f>ROUND(VALUE(SUBSTITUTE(実質収支比率等に係る経年分析!I$48,"▲","-")),2)</f>
        <v>9.19</v>
      </c>
      <c r="F19" s="179">
        <f>ROUND(VALUE(SUBSTITUTE(実質収支比率等に係る経年分析!J$48,"▲","-")),2)</f>
        <v>6.73</v>
      </c>
    </row>
    <row r="20" spans="1:11">
      <c r="A20" s="179" t="s">
        <v>55</v>
      </c>
      <c r="B20" s="179">
        <f>ROUND(VALUE(SUBSTITUTE(実質収支比率等に係る経年分析!F$47,"▲","-")),2)</f>
        <v>19.48</v>
      </c>
      <c r="C20" s="179">
        <f>ROUND(VALUE(SUBSTITUTE(実質収支比率等に係る経年分析!G$47,"▲","-")),2)</f>
        <v>21.77</v>
      </c>
      <c r="D20" s="179">
        <f>ROUND(VALUE(SUBSTITUTE(実質収支比率等に係る経年分析!H$47,"▲","-")),2)</f>
        <v>23.46</v>
      </c>
      <c r="E20" s="179">
        <f>ROUND(VALUE(SUBSTITUTE(実質収支比率等に係る経年分析!I$47,"▲","-")),2)</f>
        <v>24.73</v>
      </c>
      <c r="F20" s="179">
        <f>ROUND(VALUE(SUBSTITUTE(実質収支比率等に係る経年分析!J$47,"▲","-")),2)</f>
        <v>28.83</v>
      </c>
    </row>
    <row r="21" spans="1:11">
      <c r="A21" s="179" t="s">
        <v>56</v>
      </c>
      <c r="B21" s="179">
        <f>IF(ISNUMBER(VALUE(SUBSTITUTE(実質収支比率等に係る経年分析!F$49,"▲","-"))),ROUND(VALUE(SUBSTITUTE(実質収支比率等に係る経年分析!F$49,"▲","-")),2),NA())</f>
        <v>-2.0499999999999998</v>
      </c>
      <c r="C21" s="179">
        <f>IF(ISNUMBER(VALUE(SUBSTITUTE(実質収支比率等に係る経年分析!G$49,"▲","-"))),ROUND(VALUE(SUBSTITUTE(実質収支比率等に係る経年分析!G$49,"▲","-")),2),NA())</f>
        <v>0.68</v>
      </c>
      <c r="D21" s="179">
        <f>IF(ISNUMBER(VALUE(SUBSTITUTE(実質収支比率等に係る経年分析!H$49,"▲","-"))),ROUND(VALUE(SUBSTITUTE(実質収支比率等に係る経年分析!H$49,"▲","-")),2),NA())</f>
        <v>1.53</v>
      </c>
      <c r="E21" s="179">
        <f>IF(ISNUMBER(VALUE(SUBSTITUTE(実質収支比率等に係る経年分析!I$49,"▲","-"))),ROUND(VALUE(SUBSTITUTE(実質収支比率等に係る経年分析!I$49,"▲","-")),2),NA())</f>
        <v>2.4700000000000002</v>
      </c>
      <c r="F21" s="179">
        <f>IF(ISNUMBER(VALUE(SUBSTITUTE(実質収支比率等に係る経年分析!J$49,"▲","-"))),ROUND(VALUE(SUBSTITUTE(実質収支比率等に係る経年分析!J$49,"▲","-")),2),NA())</f>
        <v>2.0499999999999998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1.0900000000000001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8.0299999999999994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274</v>
      </c>
      <c r="E42" s="181"/>
      <c r="F42" s="181"/>
      <c r="G42" s="181">
        <f>'実質公債費比率（分子）の構造'!L$52</f>
        <v>268</v>
      </c>
      <c r="H42" s="181"/>
      <c r="I42" s="181"/>
      <c r="J42" s="181">
        <f>'実質公債費比率（分子）の構造'!M$52</f>
        <v>267</v>
      </c>
      <c r="K42" s="181"/>
      <c r="L42" s="181"/>
      <c r="M42" s="181">
        <f>'実質公債費比率（分子）の構造'!N$52</f>
        <v>266</v>
      </c>
      <c r="N42" s="181"/>
      <c r="O42" s="181"/>
      <c r="P42" s="181">
        <f>'実質公債費比率（分子）の構造'!O$52</f>
        <v>262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12</v>
      </c>
      <c r="C45" s="181"/>
      <c r="D45" s="181"/>
      <c r="E45" s="181">
        <f>'実質公債費比率（分子）の構造'!L$49</f>
        <v>13</v>
      </c>
      <c r="F45" s="181"/>
      <c r="G45" s="181"/>
      <c r="H45" s="181">
        <f>'実質公債費比率（分子）の構造'!M$49</f>
        <v>14</v>
      </c>
      <c r="I45" s="181"/>
      <c r="J45" s="181"/>
      <c r="K45" s="181">
        <f>'実質公債費比率（分子）の構造'!N$49</f>
        <v>17</v>
      </c>
      <c r="L45" s="181"/>
      <c r="M45" s="181"/>
      <c r="N45" s="181">
        <f>'実質公債費比率（分子）の構造'!O$49</f>
        <v>19</v>
      </c>
      <c r="O45" s="181"/>
      <c r="P45" s="181"/>
    </row>
    <row r="46" spans="1:16">
      <c r="A46" s="181" t="s">
        <v>67</v>
      </c>
      <c r="B46" s="181">
        <f>'実質公債費比率（分子）の構造'!K$48</f>
        <v>163</v>
      </c>
      <c r="C46" s="181"/>
      <c r="D46" s="181"/>
      <c r="E46" s="181">
        <f>'実質公債費比率（分子）の構造'!L$48</f>
        <v>167</v>
      </c>
      <c r="F46" s="181"/>
      <c r="G46" s="181"/>
      <c r="H46" s="181">
        <f>'実質公債費比率（分子）の構造'!M$48</f>
        <v>170</v>
      </c>
      <c r="I46" s="181"/>
      <c r="J46" s="181"/>
      <c r="K46" s="181">
        <f>'実質公債費比率（分子）の構造'!N$48</f>
        <v>180</v>
      </c>
      <c r="L46" s="181"/>
      <c r="M46" s="181"/>
      <c r="N46" s="181">
        <f>'実質公債費比率（分子）の構造'!O$48</f>
        <v>187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215</v>
      </c>
      <c r="C49" s="181"/>
      <c r="D49" s="181"/>
      <c r="E49" s="181">
        <f>'実質公債費比率（分子）の構造'!L$45</f>
        <v>201</v>
      </c>
      <c r="F49" s="181"/>
      <c r="G49" s="181"/>
      <c r="H49" s="181">
        <f>'実質公債費比率（分子）の構造'!M$45</f>
        <v>200</v>
      </c>
      <c r="I49" s="181"/>
      <c r="J49" s="181"/>
      <c r="K49" s="181">
        <f>'実質公債費比率（分子）の構造'!N$45</f>
        <v>214</v>
      </c>
      <c r="L49" s="181"/>
      <c r="M49" s="181"/>
      <c r="N49" s="181">
        <f>'実質公債費比率（分子）の構造'!O$45</f>
        <v>220</v>
      </c>
      <c r="O49" s="181"/>
      <c r="P49" s="181"/>
    </row>
    <row r="50" spans="1:16">
      <c r="A50" s="181" t="s">
        <v>71</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114</v>
      </c>
      <c r="G50" s="181" t="e">
        <f>NA()</f>
        <v>#N/A</v>
      </c>
      <c r="H50" s="181" t="e">
        <f>NA()</f>
        <v>#N/A</v>
      </c>
      <c r="I50" s="181">
        <f>IF(ISNUMBER('実質公債費比率（分子）の構造'!M$53),'実質公債費比率（分子）の構造'!M$53,NA())</f>
        <v>118</v>
      </c>
      <c r="J50" s="181" t="e">
        <f>NA()</f>
        <v>#N/A</v>
      </c>
      <c r="K50" s="181" t="e">
        <f>NA()</f>
        <v>#N/A</v>
      </c>
      <c r="L50" s="181">
        <f>IF(ISNUMBER('実質公債費比率（分子）の構造'!N$53),'実質公債費比率（分子）の構造'!N$53,NA())</f>
        <v>146</v>
      </c>
      <c r="M50" s="181" t="e">
        <f>NA()</f>
        <v>#N/A</v>
      </c>
      <c r="N50" s="181" t="e">
        <f>NA()</f>
        <v>#N/A</v>
      </c>
      <c r="O50" s="181">
        <f>IF(ISNUMBER('実質公債費比率（分子）の構造'!O$53),'実質公債費比率（分子）の構造'!O$53,NA())</f>
        <v>165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3062</v>
      </c>
      <c r="E56" s="180"/>
      <c r="F56" s="180"/>
      <c r="G56" s="180">
        <f>'将来負担比率（分子）の構造'!J$52</f>
        <v>3056</v>
      </c>
      <c r="H56" s="180"/>
      <c r="I56" s="180"/>
      <c r="J56" s="180">
        <f>'将来負担比率（分子）の構造'!K$52</f>
        <v>3077</v>
      </c>
      <c r="K56" s="180"/>
      <c r="L56" s="180"/>
      <c r="M56" s="180">
        <f>'将来負担比率（分子）の構造'!L$52</f>
        <v>2975</v>
      </c>
      <c r="N56" s="180"/>
      <c r="O56" s="180"/>
      <c r="P56" s="180">
        <f>'将来負担比率（分子）の構造'!M$52</f>
        <v>2818</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1786</v>
      </c>
      <c r="E58" s="180"/>
      <c r="F58" s="180"/>
      <c r="G58" s="180">
        <f>'将来負担比率（分子）の構造'!J$50</f>
        <v>1918</v>
      </c>
      <c r="H58" s="180"/>
      <c r="I58" s="180"/>
      <c r="J58" s="180">
        <f>'将来負担比率（分子）の構造'!K$50</f>
        <v>2042</v>
      </c>
      <c r="K58" s="180"/>
      <c r="L58" s="180"/>
      <c r="M58" s="180">
        <f>'将来負担比率（分子）の構造'!L$50</f>
        <v>2314</v>
      </c>
      <c r="N58" s="180"/>
      <c r="O58" s="180"/>
      <c r="P58" s="180">
        <f>'将来負担比率（分子）の構造'!M$50</f>
        <v>2409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225</v>
      </c>
      <c r="C62" s="180"/>
      <c r="D62" s="180"/>
      <c r="E62" s="180">
        <f>'将来負担比率（分子）の構造'!J$45</f>
        <v>209</v>
      </c>
      <c r="F62" s="180"/>
      <c r="G62" s="180"/>
      <c r="H62" s="180">
        <f>'将来負担比率（分子）の構造'!K$45</f>
        <v>175</v>
      </c>
      <c r="I62" s="180"/>
      <c r="J62" s="180"/>
      <c r="K62" s="180">
        <f>'将来負担比率（分子）の構造'!L$45</f>
        <v>132</v>
      </c>
      <c r="L62" s="180"/>
      <c r="M62" s="180"/>
      <c r="N62" s="180">
        <f>'将来負担比率（分子）の構造'!M$45</f>
        <v>101</v>
      </c>
      <c r="O62" s="180"/>
      <c r="P62" s="180"/>
    </row>
    <row r="63" spans="1:16">
      <c r="A63" s="180" t="s">
        <v>34</v>
      </c>
      <c r="B63" s="180">
        <f>'将来負担比率（分子）の構造'!I$44</f>
        <v>74</v>
      </c>
      <c r="C63" s="180"/>
      <c r="D63" s="180"/>
      <c r="E63" s="180">
        <f>'将来負担比率（分子）の構造'!J$44</f>
        <v>108</v>
      </c>
      <c r="F63" s="180"/>
      <c r="G63" s="180"/>
      <c r="H63" s="180">
        <f>'将来負担比率（分子）の構造'!K$44</f>
        <v>132</v>
      </c>
      <c r="I63" s="180"/>
      <c r="J63" s="180"/>
      <c r="K63" s="180">
        <f>'将来負担比率（分子）の構造'!L$44</f>
        <v>163</v>
      </c>
      <c r="L63" s="180"/>
      <c r="M63" s="180"/>
      <c r="N63" s="180">
        <f>'将来負担比率（分子）の構造'!M$44</f>
        <v>153</v>
      </c>
      <c r="O63" s="180"/>
      <c r="P63" s="180"/>
    </row>
    <row r="64" spans="1:16">
      <c r="A64" s="180" t="s">
        <v>33</v>
      </c>
      <c r="B64" s="180">
        <f>'将来負担比率（分子）の構造'!I$43</f>
        <v>1552</v>
      </c>
      <c r="C64" s="180"/>
      <c r="D64" s="180"/>
      <c r="E64" s="180">
        <f>'将来負担比率（分子）の構造'!J$43</f>
        <v>1465</v>
      </c>
      <c r="F64" s="180"/>
      <c r="G64" s="180"/>
      <c r="H64" s="180">
        <f>'将来負担比率（分子）の構造'!K$43</f>
        <v>1455</v>
      </c>
      <c r="I64" s="180"/>
      <c r="J64" s="180"/>
      <c r="K64" s="180">
        <f>'将来負担比率（分子）の構造'!L$43</f>
        <v>1377</v>
      </c>
      <c r="L64" s="180"/>
      <c r="M64" s="180"/>
      <c r="N64" s="180">
        <f>'将来負担比率（分子）の構造'!M$43</f>
        <v>1254</v>
      </c>
      <c r="O64" s="180"/>
      <c r="P64" s="180"/>
    </row>
    <row r="65" spans="1:16">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2433</v>
      </c>
      <c r="C66" s="180"/>
      <c r="D66" s="180"/>
      <c r="E66" s="180">
        <f>'将来負担比率（分子）の構造'!J$41</f>
        <v>2415</v>
      </c>
      <c r="F66" s="180"/>
      <c r="G66" s="180"/>
      <c r="H66" s="180">
        <f>'将来負担比率（分子）の構造'!K$41</f>
        <v>2552</v>
      </c>
      <c r="I66" s="180"/>
      <c r="J66" s="180"/>
      <c r="K66" s="180">
        <f>'将来負担比率（分子）の構造'!L$41</f>
        <v>2510</v>
      </c>
      <c r="L66" s="180"/>
      <c r="M66" s="180"/>
      <c r="N66" s="180">
        <f>'将来負担比率（分子）の構造'!M$41</f>
        <v>2475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686</v>
      </c>
      <c r="C72" s="184">
        <f>基金残高に係る経年分析!G55</f>
        <v>725</v>
      </c>
      <c r="D72" s="184">
        <f>基金残高に係る経年分析!H55</f>
        <v>855</v>
      </c>
    </row>
    <row r="73" spans="1:16">
      <c r="A73" s="183" t="s">
        <v>78</v>
      </c>
      <c r="B73" s="184">
        <f>基金残高に係る経年分析!F56</f>
        <v>61</v>
      </c>
      <c r="C73" s="184">
        <f>基金残高に係る経年分析!G56</f>
        <v>61</v>
      </c>
      <c r="D73" s="184">
        <f>基金残高に係る経年分析!H56</f>
        <v>61</v>
      </c>
    </row>
    <row r="74" spans="1:16">
      <c r="A74" s="183" t="s">
        <v>79</v>
      </c>
      <c r="B74" s="184">
        <f>基金残高に係る経年分析!F57</f>
        <v>1091</v>
      </c>
      <c r="C74" s="184">
        <f>基金残高に係る経年分析!G57</f>
        <v>1311</v>
      </c>
      <c r="D74" s="184">
        <f>基金残高に係る経年分析!H57</f>
        <v>1247</v>
      </c>
    </row>
  </sheetData>
  <sheetProtection algorithmName="SHA-512" hashValue="SQrsZHVpaiqxES+77UVbf6vKwgI4WsI5dkcVf5HvNuZb4lm55L+JqbFNaAIlhrybq3rF4BKfceGoVecLVhvLVw==" saltValue="sAfeyf+RaY5nPgsgs76g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640625" style="225" customWidth="1"/>
    <col min="96" max="133" width="1.6640625" style="241" customWidth="1"/>
    <col min="134" max="143" width="1.6640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2472406</v>
      </c>
      <c r="S5" s="631"/>
      <c r="T5" s="631"/>
      <c r="U5" s="631"/>
      <c r="V5" s="631"/>
      <c r="W5" s="631"/>
      <c r="X5" s="631"/>
      <c r="Y5" s="632"/>
      <c r="Z5" s="633">
        <v>47</v>
      </c>
      <c r="AA5" s="633"/>
      <c r="AB5" s="633"/>
      <c r="AC5" s="633"/>
      <c r="AD5" s="634">
        <v>2472406</v>
      </c>
      <c r="AE5" s="634"/>
      <c r="AF5" s="634"/>
      <c r="AG5" s="634"/>
      <c r="AH5" s="634"/>
      <c r="AI5" s="634"/>
      <c r="AJ5" s="634"/>
      <c r="AK5" s="634"/>
      <c r="AL5" s="635">
        <v>74.2</v>
      </c>
      <c r="AM5" s="636"/>
      <c r="AN5" s="636"/>
      <c r="AO5" s="637"/>
      <c r="AP5" s="627" t="s">
        <v>229</v>
      </c>
      <c r="AQ5" s="628"/>
      <c r="AR5" s="628"/>
      <c r="AS5" s="628"/>
      <c r="AT5" s="628"/>
      <c r="AU5" s="628"/>
      <c r="AV5" s="628"/>
      <c r="AW5" s="628"/>
      <c r="AX5" s="628"/>
      <c r="AY5" s="628"/>
      <c r="AZ5" s="628"/>
      <c r="BA5" s="628"/>
      <c r="BB5" s="628"/>
      <c r="BC5" s="628"/>
      <c r="BD5" s="628"/>
      <c r="BE5" s="628"/>
      <c r="BF5" s="629"/>
      <c r="BG5" s="641">
        <v>2472406</v>
      </c>
      <c r="BH5" s="642"/>
      <c r="BI5" s="642"/>
      <c r="BJ5" s="642"/>
      <c r="BK5" s="642"/>
      <c r="BL5" s="642"/>
      <c r="BM5" s="642"/>
      <c r="BN5" s="643"/>
      <c r="BO5" s="644">
        <v>100</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92188</v>
      </c>
      <c r="S6" s="642"/>
      <c r="T6" s="642"/>
      <c r="U6" s="642"/>
      <c r="V6" s="642"/>
      <c r="W6" s="642"/>
      <c r="X6" s="642"/>
      <c r="Y6" s="643"/>
      <c r="Z6" s="644">
        <v>1.8</v>
      </c>
      <c r="AA6" s="644"/>
      <c r="AB6" s="644"/>
      <c r="AC6" s="644"/>
      <c r="AD6" s="645">
        <v>92188</v>
      </c>
      <c r="AE6" s="645"/>
      <c r="AF6" s="645"/>
      <c r="AG6" s="645"/>
      <c r="AH6" s="645"/>
      <c r="AI6" s="645"/>
      <c r="AJ6" s="645"/>
      <c r="AK6" s="645"/>
      <c r="AL6" s="646">
        <v>2.8</v>
      </c>
      <c r="AM6" s="647"/>
      <c r="AN6" s="647"/>
      <c r="AO6" s="648"/>
      <c r="AP6" s="638" t="s">
        <v>235</v>
      </c>
      <c r="AQ6" s="639"/>
      <c r="AR6" s="639"/>
      <c r="AS6" s="639"/>
      <c r="AT6" s="639"/>
      <c r="AU6" s="639"/>
      <c r="AV6" s="639"/>
      <c r="AW6" s="639"/>
      <c r="AX6" s="639"/>
      <c r="AY6" s="639"/>
      <c r="AZ6" s="639"/>
      <c r="BA6" s="639"/>
      <c r="BB6" s="639"/>
      <c r="BC6" s="639"/>
      <c r="BD6" s="639"/>
      <c r="BE6" s="639"/>
      <c r="BF6" s="640"/>
      <c r="BG6" s="641">
        <v>2472406</v>
      </c>
      <c r="BH6" s="642"/>
      <c r="BI6" s="642"/>
      <c r="BJ6" s="642"/>
      <c r="BK6" s="642"/>
      <c r="BL6" s="642"/>
      <c r="BM6" s="642"/>
      <c r="BN6" s="643"/>
      <c r="BO6" s="644">
        <v>100</v>
      </c>
      <c r="BP6" s="644"/>
      <c r="BQ6" s="644"/>
      <c r="BR6" s="644"/>
      <c r="BS6" s="645" t="s">
        <v>138</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79186</v>
      </c>
      <c r="CS6" s="642"/>
      <c r="CT6" s="642"/>
      <c r="CU6" s="642"/>
      <c r="CV6" s="642"/>
      <c r="CW6" s="642"/>
      <c r="CX6" s="642"/>
      <c r="CY6" s="643"/>
      <c r="CZ6" s="635">
        <v>1.6</v>
      </c>
      <c r="DA6" s="636"/>
      <c r="DB6" s="636"/>
      <c r="DC6" s="655"/>
      <c r="DD6" s="650" t="s">
        <v>230</v>
      </c>
      <c r="DE6" s="642"/>
      <c r="DF6" s="642"/>
      <c r="DG6" s="642"/>
      <c r="DH6" s="642"/>
      <c r="DI6" s="642"/>
      <c r="DJ6" s="642"/>
      <c r="DK6" s="642"/>
      <c r="DL6" s="642"/>
      <c r="DM6" s="642"/>
      <c r="DN6" s="642"/>
      <c r="DO6" s="642"/>
      <c r="DP6" s="643"/>
      <c r="DQ6" s="650">
        <v>79186</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1200</v>
      </c>
      <c r="S7" s="642"/>
      <c r="T7" s="642"/>
      <c r="U7" s="642"/>
      <c r="V7" s="642"/>
      <c r="W7" s="642"/>
      <c r="X7" s="642"/>
      <c r="Y7" s="643"/>
      <c r="Z7" s="644">
        <v>0</v>
      </c>
      <c r="AA7" s="644"/>
      <c r="AB7" s="644"/>
      <c r="AC7" s="644"/>
      <c r="AD7" s="645">
        <v>1200</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643237</v>
      </c>
      <c r="BH7" s="642"/>
      <c r="BI7" s="642"/>
      <c r="BJ7" s="642"/>
      <c r="BK7" s="642"/>
      <c r="BL7" s="642"/>
      <c r="BM7" s="642"/>
      <c r="BN7" s="643"/>
      <c r="BO7" s="644">
        <v>26</v>
      </c>
      <c r="BP7" s="644"/>
      <c r="BQ7" s="644"/>
      <c r="BR7" s="644"/>
      <c r="BS7" s="645" t="s">
        <v>138</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1688756</v>
      </c>
      <c r="CS7" s="642"/>
      <c r="CT7" s="642"/>
      <c r="CU7" s="642"/>
      <c r="CV7" s="642"/>
      <c r="CW7" s="642"/>
      <c r="CX7" s="642"/>
      <c r="CY7" s="643"/>
      <c r="CZ7" s="644">
        <v>33.799999999999997</v>
      </c>
      <c r="DA7" s="644"/>
      <c r="DB7" s="644"/>
      <c r="DC7" s="644"/>
      <c r="DD7" s="650">
        <v>61485</v>
      </c>
      <c r="DE7" s="642"/>
      <c r="DF7" s="642"/>
      <c r="DG7" s="642"/>
      <c r="DH7" s="642"/>
      <c r="DI7" s="642"/>
      <c r="DJ7" s="642"/>
      <c r="DK7" s="642"/>
      <c r="DL7" s="642"/>
      <c r="DM7" s="642"/>
      <c r="DN7" s="642"/>
      <c r="DO7" s="642"/>
      <c r="DP7" s="643"/>
      <c r="DQ7" s="650">
        <v>1211973</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3959</v>
      </c>
      <c r="S8" s="642"/>
      <c r="T8" s="642"/>
      <c r="U8" s="642"/>
      <c r="V8" s="642"/>
      <c r="W8" s="642"/>
      <c r="X8" s="642"/>
      <c r="Y8" s="643"/>
      <c r="Z8" s="644">
        <v>0.1</v>
      </c>
      <c r="AA8" s="644"/>
      <c r="AB8" s="644"/>
      <c r="AC8" s="644"/>
      <c r="AD8" s="645">
        <v>3959</v>
      </c>
      <c r="AE8" s="645"/>
      <c r="AF8" s="645"/>
      <c r="AG8" s="645"/>
      <c r="AH8" s="645"/>
      <c r="AI8" s="645"/>
      <c r="AJ8" s="645"/>
      <c r="AK8" s="645"/>
      <c r="AL8" s="646">
        <v>0.1</v>
      </c>
      <c r="AM8" s="647"/>
      <c r="AN8" s="647"/>
      <c r="AO8" s="648"/>
      <c r="AP8" s="638" t="s">
        <v>241</v>
      </c>
      <c r="AQ8" s="639"/>
      <c r="AR8" s="639"/>
      <c r="AS8" s="639"/>
      <c r="AT8" s="639"/>
      <c r="AU8" s="639"/>
      <c r="AV8" s="639"/>
      <c r="AW8" s="639"/>
      <c r="AX8" s="639"/>
      <c r="AY8" s="639"/>
      <c r="AZ8" s="639"/>
      <c r="BA8" s="639"/>
      <c r="BB8" s="639"/>
      <c r="BC8" s="639"/>
      <c r="BD8" s="639"/>
      <c r="BE8" s="639"/>
      <c r="BF8" s="640"/>
      <c r="BG8" s="641">
        <v>13161</v>
      </c>
      <c r="BH8" s="642"/>
      <c r="BI8" s="642"/>
      <c r="BJ8" s="642"/>
      <c r="BK8" s="642"/>
      <c r="BL8" s="642"/>
      <c r="BM8" s="642"/>
      <c r="BN8" s="643"/>
      <c r="BO8" s="644">
        <v>0.5</v>
      </c>
      <c r="BP8" s="644"/>
      <c r="BQ8" s="644"/>
      <c r="BR8" s="644"/>
      <c r="BS8" s="650" t="s">
        <v>138</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1130440</v>
      </c>
      <c r="CS8" s="642"/>
      <c r="CT8" s="642"/>
      <c r="CU8" s="642"/>
      <c r="CV8" s="642"/>
      <c r="CW8" s="642"/>
      <c r="CX8" s="642"/>
      <c r="CY8" s="643"/>
      <c r="CZ8" s="644">
        <v>22.6</v>
      </c>
      <c r="DA8" s="644"/>
      <c r="DB8" s="644"/>
      <c r="DC8" s="644"/>
      <c r="DD8" s="650">
        <v>118283</v>
      </c>
      <c r="DE8" s="642"/>
      <c r="DF8" s="642"/>
      <c r="DG8" s="642"/>
      <c r="DH8" s="642"/>
      <c r="DI8" s="642"/>
      <c r="DJ8" s="642"/>
      <c r="DK8" s="642"/>
      <c r="DL8" s="642"/>
      <c r="DM8" s="642"/>
      <c r="DN8" s="642"/>
      <c r="DO8" s="642"/>
      <c r="DP8" s="643"/>
      <c r="DQ8" s="650">
        <v>670336</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3680</v>
      </c>
      <c r="S9" s="642"/>
      <c r="T9" s="642"/>
      <c r="U9" s="642"/>
      <c r="V9" s="642"/>
      <c r="W9" s="642"/>
      <c r="X9" s="642"/>
      <c r="Y9" s="643"/>
      <c r="Z9" s="644">
        <v>0.1</v>
      </c>
      <c r="AA9" s="644"/>
      <c r="AB9" s="644"/>
      <c r="AC9" s="644"/>
      <c r="AD9" s="645">
        <v>3680</v>
      </c>
      <c r="AE9" s="645"/>
      <c r="AF9" s="645"/>
      <c r="AG9" s="645"/>
      <c r="AH9" s="645"/>
      <c r="AI9" s="645"/>
      <c r="AJ9" s="645"/>
      <c r="AK9" s="645"/>
      <c r="AL9" s="646">
        <v>0.1</v>
      </c>
      <c r="AM9" s="647"/>
      <c r="AN9" s="647"/>
      <c r="AO9" s="648"/>
      <c r="AP9" s="638" t="s">
        <v>244</v>
      </c>
      <c r="AQ9" s="639"/>
      <c r="AR9" s="639"/>
      <c r="AS9" s="639"/>
      <c r="AT9" s="639"/>
      <c r="AU9" s="639"/>
      <c r="AV9" s="639"/>
      <c r="AW9" s="639"/>
      <c r="AX9" s="639"/>
      <c r="AY9" s="639"/>
      <c r="AZ9" s="639"/>
      <c r="BA9" s="639"/>
      <c r="BB9" s="639"/>
      <c r="BC9" s="639"/>
      <c r="BD9" s="639"/>
      <c r="BE9" s="639"/>
      <c r="BF9" s="640"/>
      <c r="BG9" s="641">
        <v>357820</v>
      </c>
      <c r="BH9" s="642"/>
      <c r="BI9" s="642"/>
      <c r="BJ9" s="642"/>
      <c r="BK9" s="642"/>
      <c r="BL9" s="642"/>
      <c r="BM9" s="642"/>
      <c r="BN9" s="643"/>
      <c r="BO9" s="644">
        <v>14.5</v>
      </c>
      <c r="BP9" s="644"/>
      <c r="BQ9" s="644"/>
      <c r="BR9" s="644"/>
      <c r="BS9" s="650" t="s">
        <v>138</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287390</v>
      </c>
      <c r="CS9" s="642"/>
      <c r="CT9" s="642"/>
      <c r="CU9" s="642"/>
      <c r="CV9" s="642"/>
      <c r="CW9" s="642"/>
      <c r="CX9" s="642"/>
      <c r="CY9" s="643"/>
      <c r="CZ9" s="644">
        <v>5.7</v>
      </c>
      <c r="DA9" s="644"/>
      <c r="DB9" s="644"/>
      <c r="DC9" s="644"/>
      <c r="DD9" s="650">
        <v>6340</v>
      </c>
      <c r="DE9" s="642"/>
      <c r="DF9" s="642"/>
      <c r="DG9" s="642"/>
      <c r="DH9" s="642"/>
      <c r="DI9" s="642"/>
      <c r="DJ9" s="642"/>
      <c r="DK9" s="642"/>
      <c r="DL9" s="642"/>
      <c r="DM9" s="642"/>
      <c r="DN9" s="642"/>
      <c r="DO9" s="642"/>
      <c r="DP9" s="643"/>
      <c r="DQ9" s="650">
        <v>275243</v>
      </c>
      <c r="DR9" s="642"/>
      <c r="DS9" s="642"/>
      <c r="DT9" s="642"/>
      <c r="DU9" s="642"/>
      <c r="DV9" s="642"/>
      <c r="DW9" s="642"/>
      <c r="DX9" s="642"/>
      <c r="DY9" s="642"/>
      <c r="DZ9" s="642"/>
      <c r="EA9" s="642"/>
      <c r="EB9" s="642"/>
      <c r="EC9" s="651"/>
    </row>
    <row r="10" spans="2:143" ht="11.25" customHeight="1">
      <c r="B10" s="638" t="s">
        <v>246</v>
      </c>
      <c r="C10" s="639"/>
      <c r="D10" s="639"/>
      <c r="E10" s="639"/>
      <c r="F10" s="639"/>
      <c r="G10" s="639"/>
      <c r="H10" s="639"/>
      <c r="I10" s="639"/>
      <c r="J10" s="639"/>
      <c r="K10" s="639"/>
      <c r="L10" s="639"/>
      <c r="M10" s="639"/>
      <c r="N10" s="639"/>
      <c r="O10" s="639"/>
      <c r="P10" s="639"/>
      <c r="Q10" s="640"/>
      <c r="R10" s="641" t="s">
        <v>230</v>
      </c>
      <c r="S10" s="642"/>
      <c r="T10" s="642"/>
      <c r="U10" s="642"/>
      <c r="V10" s="642"/>
      <c r="W10" s="642"/>
      <c r="X10" s="642"/>
      <c r="Y10" s="643"/>
      <c r="Z10" s="644" t="s">
        <v>138</v>
      </c>
      <c r="AA10" s="644"/>
      <c r="AB10" s="644"/>
      <c r="AC10" s="644"/>
      <c r="AD10" s="645" t="s">
        <v>175</v>
      </c>
      <c r="AE10" s="645"/>
      <c r="AF10" s="645"/>
      <c r="AG10" s="645"/>
      <c r="AH10" s="645"/>
      <c r="AI10" s="645"/>
      <c r="AJ10" s="645"/>
      <c r="AK10" s="645"/>
      <c r="AL10" s="646" t="s">
        <v>138</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75756</v>
      </c>
      <c r="BH10" s="642"/>
      <c r="BI10" s="642"/>
      <c r="BJ10" s="642"/>
      <c r="BK10" s="642"/>
      <c r="BL10" s="642"/>
      <c r="BM10" s="642"/>
      <c r="BN10" s="643"/>
      <c r="BO10" s="644">
        <v>3.1</v>
      </c>
      <c r="BP10" s="644"/>
      <c r="BQ10" s="644"/>
      <c r="BR10" s="644"/>
      <c r="BS10" s="650" t="s">
        <v>138</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138</v>
      </c>
      <c r="CS10" s="642"/>
      <c r="CT10" s="642"/>
      <c r="CU10" s="642"/>
      <c r="CV10" s="642"/>
      <c r="CW10" s="642"/>
      <c r="CX10" s="642"/>
      <c r="CY10" s="643"/>
      <c r="CZ10" s="644" t="s">
        <v>138</v>
      </c>
      <c r="DA10" s="644"/>
      <c r="DB10" s="644"/>
      <c r="DC10" s="644"/>
      <c r="DD10" s="650" t="s">
        <v>230</v>
      </c>
      <c r="DE10" s="642"/>
      <c r="DF10" s="642"/>
      <c r="DG10" s="642"/>
      <c r="DH10" s="642"/>
      <c r="DI10" s="642"/>
      <c r="DJ10" s="642"/>
      <c r="DK10" s="642"/>
      <c r="DL10" s="642"/>
      <c r="DM10" s="642"/>
      <c r="DN10" s="642"/>
      <c r="DO10" s="642"/>
      <c r="DP10" s="643"/>
      <c r="DQ10" s="650" t="s">
        <v>230</v>
      </c>
      <c r="DR10" s="642"/>
      <c r="DS10" s="642"/>
      <c r="DT10" s="642"/>
      <c r="DU10" s="642"/>
      <c r="DV10" s="642"/>
      <c r="DW10" s="642"/>
      <c r="DX10" s="642"/>
      <c r="DY10" s="642"/>
      <c r="DZ10" s="642"/>
      <c r="EA10" s="642"/>
      <c r="EB10" s="642"/>
      <c r="EC10" s="651"/>
    </row>
    <row r="11" spans="2:143" ht="11.25" customHeight="1">
      <c r="B11" s="638" t="s">
        <v>249</v>
      </c>
      <c r="C11" s="639"/>
      <c r="D11" s="639"/>
      <c r="E11" s="639"/>
      <c r="F11" s="639"/>
      <c r="G11" s="639"/>
      <c r="H11" s="639"/>
      <c r="I11" s="639"/>
      <c r="J11" s="639"/>
      <c r="K11" s="639"/>
      <c r="L11" s="639"/>
      <c r="M11" s="639"/>
      <c r="N11" s="639"/>
      <c r="O11" s="639"/>
      <c r="P11" s="639"/>
      <c r="Q11" s="640"/>
      <c r="R11" s="641" t="s">
        <v>175</v>
      </c>
      <c r="S11" s="642"/>
      <c r="T11" s="642"/>
      <c r="U11" s="642"/>
      <c r="V11" s="642"/>
      <c r="W11" s="642"/>
      <c r="X11" s="642"/>
      <c r="Y11" s="643"/>
      <c r="Z11" s="644" t="s">
        <v>138</v>
      </c>
      <c r="AA11" s="644"/>
      <c r="AB11" s="644"/>
      <c r="AC11" s="644"/>
      <c r="AD11" s="645" t="s">
        <v>230</v>
      </c>
      <c r="AE11" s="645"/>
      <c r="AF11" s="645"/>
      <c r="AG11" s="645"/>
      <c r="AH11" s="645"/>
      <c r="AI11" s="645"/>
      <c r="AJ11" s="645"/>
      <c r="AK11" s="645"/>
      <c r="AL11" s="646" t="s">
        <v>230</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196500</v>
      </c>
      <c r="BH11" s="642"/>
      <c r="BI11" s="642"/>
      <c r="BJ11" s="642"/>
      <c r="BK11" s="642"/>
      <c r="BL11" s="642"/>
      <c r="BM11" s="642"/>
      <c r="BN11" s="643"/>
      <c r="BO11" s="644">
        <v>7.9</v>
      </c>
      <c r="BP11" s="644"/>
      <c r="BQ11" s="644"/>
      <c r="BR11" s="644"/>
      <c r="BS11" s="650" t="s">
        <v>138</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300364</v>
      </c>
      <c r="CS11" s="642"/>
      <c r="CT11" s="642"/>
      <c r="CU11" s="642"/>
      <c r="CV11" s="642"/>
      <c r="CW11" s="642"/>
      <c r="CX11" s="642"/>
      <c r="CY11" s="643"/>
      <c r="CZ11" s="644">
        <v>6</v>
      </c>
      <c r="DA11" s="644"/>
      <c r="DB11" s="644"/>
      <c r="DC11" s="644"/>
      <c r="DD11" s="650">
        <v>112247</v>
      </c>
      <c r="DE11" s="642"/>
      <c r="DF11" s="642"/>
      <c r="DG11" s="642"/>
      <c r="DH11" s="642"/>
      <c r="DI11" s="642"/>
      <c r="DJ11" s="642"/>
      <c r="DK11" s="642"/>
      <c r="DL11" s="642"/>
      <c r="DM11" s="642"/>
      <c r="DN11" s="642"/>
      <c r="DO11" s="642"/>
      <c r="DP11" s="643"/>
      <c r="DQ11" s="650">
        <v>163763</v>
      </c>
      <c r="DR11" s="642"/>
      <c r="DS11" s="642"/>
      <c r="DT11" s="642"/>
      <c r="DU11" s="642"/>
      <c r="DV11" s="642"/>
      <c r="DW11" s="642"/>
      <c r="DX11" s="642"/>
      <c r="DY11" s="642"/>
      <c r="DZ11" s="642"/>
      <c r="EA11" s="642"/>
      <c r="EB11" s="642"/>
      <c r="EC11" s="651"/>
    </row>
    <row r="12" spans="2:143" ht="11.25" customHeight="1">
      <c r="B12" s="638" t="s">
        <v>252</v>
      </c>
      <c r="C12" s="639"/>
      <c r="D12" s="639"/>
      <c r="E12" s="639"/>
      <c r="F12" s="639"/>
      <c r="G12" s="639"/>
      <c r="H12" s="639"/>
      <c r="I12" s="639"/>
      <c r="J12" s="639"/>
      <c r="K12" s="639"/>
      <c r="L12" s="639"/>
      <c r="M12" s="639"/>
      <c r="N12" s="639"/>
      <c r="O12" s="639"/>
      <c r="P12" s="639"/>
      <c r="Q12" s="640"/>
      <c r="R12" s="641">
        <v>228034</v>
      </c>
      <c r="S12" s="642"/>
      <c r="T12" s="642"/>
      <c r="U12" s="642"/>
      <c r="V12" s="642"/>
      <c r="W12" s="642"/>
      <c r="X12" s="642"/>
      <c r="Y12" s="643"/>
      <c r="Z12" s="644">
        <v>4.3</v>
      </c>
      <c r="AA12" s="644"/>
      <c r="AB12" s="644"/>
      <c r="AC12" s="644"/>
      <c r="AD12" s="645">
        <v>228034</v>
      </c>
      <c r="AE12" s="645"/>
      <c r="AF12" s="645"/>
      <c r="AG12" s="645"/>
      <c r="AH12" s="645"/>
      <c r="AI12" s="645"/>
      <c r="AJ12" s="645"/>
      <c r="AK12" s="645"/>
      <c r="AL12" s="646">
        <v>6.8</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1706439</v>
      </c>
      <c r="BH12" s="642"/>
      <c r="BI12" s="642"/>
      <c r="BJ12" s="642"/>
      <c r="BK12" s="642"/>
      <c r="BL12" s="642"/>
      <c r="BM12" s="642"/>
      <c r="BN12" s="643"/>
      <c r="BO12" s="644">
        <v>69</v>
      </c>
      <c r="BP12" s="644"/>
      <c r="BQ12" s="644"/>
      <c r="BR12" s="644"/>
      <c r="BS12" s="650" t="s">
        <v>138</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57867</v>
      </c>
      <c r="CS12" s="642"/>
      <c r="CT12" s="642"/>
      <c r="CU12" s="642"/>
      <c r="CV12" s="642"/>
      <c r="CW12" s="642"/>
      <c r="CX12" s="642"/>
      <c r="CY12" s="643"/>
      <c r="CZ12" s="644">
        <v>1.2</v>
      </c>
      <c r="DA12" s="644"/>
      <c r="DB12" s="644"/>
      <c r="DC12" s="644"/>
      <c r="DD12" s="650">
        <v>1626</v>
      </c>
      <c r="DE12" s="642"/>
      <c r="DF12" s="642"/>
      <c r="DG12" s="642"/>
      <c r="DH12" s="642"/>
      <c r="DI12" s="642"/>
      <c r="DJ12" s="642"/>
      <c r="DK12" s="642"/>
      <c r="DL12" s="642"/>
      <c r="DM12" s="642"/>
      <c r="DN12" s="642"/>
      <c r="DO12" s="642"/>
      <c r="DP12" s="643"/>
      <c r="DQ12" s="650">
        <v>43507</v>
      </c>
      <c r="DR12" s="642"/>
      <c r="DS12" s="642"/>
      <c r="DT12" s="642"/>
      <c r="DU12" s="642"/>
      <c r="DV12" s="642"/>
      <c r="DW12" s="642"/>
      <c r="DX12" s="642"/>
      <c r="DY12" s="642"/>
      <c r="DZ12" s="642"/>
      <c r="EA12" s="642"/>
      <c r="EB12" s="642"/>
      <c r="EC12" s="651"/>
    </row>
    <row r="13" spans="2:143" ht="11.25" customHeight="1">
      <c r="B13" s="638" t="s">
        <v>255</v>
      </c>
      <c r="C13" s="639"/>
      <c r="D13" s="639"/>
      <c r="E13" s="639"/>
      <c r="F13" s="639"/>
      <c r="G13" s="639"/>
      <c r="H13" s="639"/>
      <c r="I13" s="639"/>
      <c r="J13" s="639"/>
      <c r="K13" s="639"/>
      <c r="L13" s="639"/>
      <c r="M13" s="639"/>
      <c r="N13" s="639"/>
      <c r="O13" s="639"/>
      <c r="P13" s="639"/>
      <c r="Q13" s="640"/>
      <c r="R13" s="641">
        <v>79070</v>
      </c>
      <c r="S13" s="642"/>
      <c r="T13" s="642"/>
      <c r="U13" s="642"/>
      <c r="V13" s="642"/>
      <c r="W13" s="642"/>
      <c r="X13" s="642"/>
      <c r="Y13" s="643"/>
      <c r="Z13" s="644">
        <v>1.5</v>
      </c>
      <c r="AA13" s="644"/>
      <c r="AB13" s="644"/>
      <c r="AC13" s="644"/>
      <c r="AD13" s="645">
        <v>79070</v>
      </c>
      <c r="AE13" s="645"/>
      <c r="AF13" s="645"/>
      <c r="AG13" s="645"/>
      <c r="AH13" s="645"/>
      <c r="AI13" s="645"/>
      <c r="AJ13" s="645"/>
      <c r="AK13" s="645"/>
      <c r="AL13" s="646">
        <v>2.4</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1703797</v>
      </c>
      <c r="BH13" s="642"/>
      <c r="BI13" s="642"/>
      <c r="BJ13" s="642"/>
      <c r="BK13" s="642"/>
      <c r="BL13" s="642"/>
      <c r="BM13" s="642"/>
      <c r="BN13" s="643"/>
      <c r="BO13" s="644">
        <v>68.900000000000006</v>
      </c>
      <c r="BP13" s="644"/>
      <c r="BQ13" s="644"/>
      <c r="BR13" s="644"/>
      <c r="BS13" s="650" t="s">
        <v>138</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572891</v>
      </c>
      <c r="CS13" s="642"/>
      <c r="CT13" s="642"/>
      <c r="CU13" s="642"/>
      <c r="CV13" s="642"/>
      <c r="CW13" s="642"/>
      <c r="CX13" s="642"/>
      <c r="CY13" s="643"/>
      <c r="CZ13" s="644">
        <v>11.5</v>
      </c>
      <c r="DA13" s="644"/>
      <c r="DB13" s="644"/>
      <c r="DC13" s="644"/>
      <c r="DD13" s="650">
        <v>158678</v>
      </c>
      <c r="DE13" s="642"/>
      <c r="DF13" s="642"/>
      <c r="DG13" s="642"/>
      <c r="DH13" s="642"/>
      <c r="DI13" s="642"/>
      <c r="DJ13" s="642"/>
      <c r="DK13" s="642"/>
      <c r="DL13" s="642"/>
      <c r="DM13" s="642"/>
      <c r="DN13" s="642"/>
      <c r="DO13" s="642"/>
      <c r="DP13" s="643"/>
      <c r="DQ13" s="650">
        <v>411531</v>
      </c>
      <c r="DR13" s="642"/>
      <c r="DS13" s="642"/>
      <c r="DT13" s="642"/>
      <c r="DU13" s="642"/>
      <c r="DV13" s="642"/>
      <c r="DW13" s="642"/>
      <c r="DX13" s="642"/>
      <c r="DY13" s="642"/>
      <c r="DZ13" s="642"/>
      <c r="EA13" s="642"/>
      <c r="EB13" s="642"/>
      <c r="EC13" s="651"/>
    </row>
    <row r="14" spans="2:143" ht="11.25" customHeight="1">
      <c r="B14" s="638" t="s">
        <v>258</v>
      </c>
      <c r="C14" s="639"/>
      <c r="D14" s="639"/>
      <c r="E14" s="639"/>
      <c r="F14" s="639"/>
      <c r="G14" s="639"/>
      <c r="H14" s="639"/>
      <c r="I14" s="639"/>
      <c r="J14" s="639"/>
      <c r="K14" s="639"/>
      <c r="L14" s="639"/>
      <c r="M14" s="639"/>
      <c r="N14" s="639"/>
      <c r="O14" s="639"/>
      <c r="P14" s="639"/>
      <c r="Q14" s="640"/>
      <c r="R14" s="641" t="s">
        <v>175</v>
      </c>
      <c r="S14" s="642"/>
      <c r="T14" s="642"/>
      <c r="U14" s="642"/>
      <c r="V14" s="642"/>
      <c r="W14" s="642"/>
      <c r="X14" s="642"/>
      <c r="Y14" s="643"/>
      <c r="Z14" s="644" t="s">
        <v>138</v>
      </c>
      <c r="AA14" s="644"/>
      <c r="AB14" s="644"/>
      <c r="AC14" s="644"/>
      <c r="AD14" s="645" t="s">
        <v>175</v>
      </c>
      <c r="AE14" s="645"/>
      <c r="AF14" s="645"/>
      <c r="AG14" s="645"/>
      <c r="AH14" s="645"/>
      <c r="AI14" s="645"/>
      <c r="AJ14" s="645"/>
      <c r="AK14" s="645"/>
      <c r="AL14" s="646" t="s">
        <v>230</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30625</v>
      </c>
      <c r="BH14" s="642"/>
      <c r="BI14" s="642"/>
      <c r="BJ14" s="642"/>
      <c r="BK14" s="642"/>
      <c r="BL14" s="642"/>
      <c r="BM14" s="642"/>
      <c r="BN14" s="643"/>
      <c r="BO14" s="644">
        <v>1.2</v>
      </c>
      <c r="BP14" s="644"/>
      <c r="BQ14" s="644"/>
      <c r="BR14" s="644"/>
      <c r="BS14" s="650" t="s">
        <v>230</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255407</v>
      </c>
      <c r="CS14" s="642"/>
      <c r="CT14" s="642"/>
      <c r="CU14" s="642"/>
      <c r="CV14" s="642"/>
      <c r="CW14" s="642"/>
      <c r="CX14" s="642"/>
      <c r="CY14" s="643"/>
      <c r="CZ14" s="644">
        <v>5.0999999999999996</v>
      </c>
      <c r="DA14" s="644"/>
      <c r="DB14" s="644"/>
      <c r="DC14" s="644"/>
      <c r="DD14" s="650">
        <v>45252</v>
      </c>
      <c r="DE14" s="642"/>
      <c r="DF14" s="642"/>
      <c r="DG14" s="642"/>
      <c r="DH14" s="642"/>
      <c r="DI14" s="642"/>
      <c r="DJ14" s="642"/>
      <c r="DK14" s="642"/>
      <c r="DL14" s="642"/>
      <c r="DM14" s="642"/>
      <c r="DN14" s="642"/>
      <c r="DO14" s="642"/>
      <c r="DP14" s="643"/>
      <c r="DQ14" s="650">
        <v>202021</v>
      </c>
      <c r="DR14" s="642"/>
      <c r="DS14" s="642"/>
      <c r="DT14" s="642"/>
      <c r="DU14" s="642"/>
      <c r="DV14" s="642"/>
      <c r="DW14" s="642"/>
      <c r="DX14" s="642"/>
      <c r="DY14" s="642"/>
      <c r="DZ14" s="642"/>
      <c r="EA14" s="642"/>
      <c r="EB14" s="642"/>
      <c r="EC14" s="651"/>
    </row>
    <row r="15" spans="2:143" ht="11.25" customHeight="1">
      <c r="B15" s="638" t="s">
        <v>261</v>
      </c>
      <c r="C15" s="639"/>
      <c r="D15" s="639"/>
      <c r="E15" s="639"/>
      <c r="F15" s="639"/>
      <c r="G15" s="639"/>
      <c r="H15" s="639"/>
      <c r="I15" s="639"/>
      <c r="J15" s="639"/>
      <c r="K15" s="639"/>
      <c r="L15" s="639"/>
      <c r="M15" s="639"/>
      <c r="N15" s="639"/>
      <c r="O15" s="639"/>
      <c r="P15" s="639"/>
      <c r="Q15" s="640"/>
      <c r="R15" s="641">
        <v>26048</v>
      </c>
      <c r="S15" s="642"/>
      <c r="T15" s="642"/>
      <c r="U15" s="642"/>
      <c r="V15" s="642"/>
      <c r="W15" s="642"/>
      <c r="X15" s="642"/>
      <c r="Y15" s="643"/>
      <c r="Z15" s="644">
        <v>0.5</v>
      </c>
      <c r="AA15" s="644"/>
      <c r="AB15" s="644"/>
      <c r="AC15" s="644"/>
      <c r="AD15" s="645">
        <v>26048</v>
      </c>
      <c r="AE15" s="645"/>
      <c r="AF15" s="645"/>
      <c r="AG15" s="645"/>
      <c r="AH15" s="645"/>
      <c r="AI15" s="645"/>
      <c r="AJ15" s="645"/>
      <c r="AK15" s="645"/>
      <c r="AL15" s="646">
        <v>0.8</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92105</v>
      </c>
      <c r="BH15" s="642"/>
      <c r="BI15" s="642"/>
      <c r="BJ15" s="642"/>
      <c r="BK15" s="642"/>
      <c r="BL15" s="642"/>
      <c r="BM15" s="642"/>
      <c r="BN15" s="643"/>
      <c r="BO15" s="644">
        <v>3.7</v>
      </c>
      <c r="BP15" s="644"/>
      <c r="BQ15" s="644"/>
      <c r="BR15" s="644"/>
      <c r="BS15" s="650" t="s">
        <v>138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406170</v>
      </c>
      <c r="CS15" s="642"/>
      <c r="CT15" s="642"/>
      <c r="CU15" s="642"/>
      <c r="CV15" s="642"/>
      <c r="CW15" s="642"/>
      <c r="CX15" s="642"/>
      <c r="CY15" s="643"/>
      <c r="CZ15" s="644">
        <v>8.1</v>
      </c>
      <c r="DA15" s="644"/>
      <c r="DB15" s="644"/>
      <c r="DC15" s="644"/>
      <c r="DD15" s="650">
        <v>37483</v>
      </c>
      <c r="DE15" s="642"/>
      <c r="DF15" s="642"/>
      <c r="DG15" s="642"/>
      <c r="DH15" s="642"/>
      <c r="DI15" s="642"/>
      <c r="DJ15" s="642"/>
      <c r="DK15" s="642"/>
      <c r="DL15" s="642"/>
      <c r="DM15" s="642"/>
      <c r="DN15" s="642"/>
      <c r="DO15" s="642"/>
      <c r="DP15" s="643"/>
      <c r="DQ15" s="650">
        <v>333008</v>
      </c>
      <c r="DR15" s="642"/>
      <c r="DS15" s="642"/>
      <c r="DT15" s="642"/>
      <c r="DU15" s="642"/>
      <c r="DV15" s="642"/>
      <c r="DW15" s="642"/>
      <c r="DX15" s="642"/>
      <c r="DY15" s="642"/>
      <c r="DZ15" s="642"/>
      <c r="EA15" s="642"/>
      <c r="EB15" s="642"/>
      <c r="EC15" s="651"/>
    </row>
    <row r="16" spans="2:143" ht="11.25" customHeight="1">
      <c r="B16" s="638" t="s">
        <v>264</v>
      </c>
      <c r="C16" s="639"/>
      <c r="D16" s="639"/>
      <c r="E16" s="639"/>
      <c r="F16" s="639"/>
      <c r="G16" s="639"/>
      <c r="H16" s="639"/>
      <c r="I16" s="639"/>
      <c r="J16" s="639"/>
      <c r="K16" s="639"/>
      <c r="L16" s="639"/>
      <c r="M16" s="639"/>
      <c r="N16" s="639"/>
      <c r="O16" s="639"/>
      <c r="P16" s="639"/>
      <c r="Q16" s="640"/>
      <c r="R16" s="641" t="s">
        <v>138</v>
      </c>
      <c r="S16" s="642"/>
      <c r="T16" s="642"/>
      <c r="U16" s="642"/>
      <c r="V16" s="642"/>
      <c r="W16" s="642"/>
      <c r="X16" s="642"/>
      <c r="Y16" s="643"/>
      <c r="Z16" s="644" t="s">
        <v>138</v>
      </c>
      <c r="AA16" s="644"/>
      <c r="AB16" s="644"/>
      <c r="AC16" s="644"/>
      <c r="AD16" s="645" t="s">
        <v>230</v>
      </c>
      <c r="AE16" s="645"/>
      <c r="AF16" s="645"/>
      <c r="AG16" s="645"/>
      <c r="AH16" s="645"/>
      <c r="AI16" s="645"/>
      <c r="AJ16" s="645"/>
      <c r="AK16" s="645"/>
      <c r="AL16" s="646" t="s">
        <v>138</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175</v>
      </c>
      <c r="BH16" s="642"/>
      <c r="BI16" s="642"/>
      <c r="BJ16" s="642"/>
      <c r="BK16" s="642"/>
      <c r="BL16" s="642"/>
      <c r="BM16" s="642"/>
      <c r="BN16" s="643"/>
      <c r="BO16" s="644" t="s">
        <v>138</v>
      </c>
      <c r="BP16" s="644"/>
      <c r="BQ16" s="644"/>
      <c r="BR16" s="644"/>
      <c r="BS16" s="650" t="s">
        <v>230</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83</v>
      </c>
      <c r="CS16" s="642"/>
      <c r="CT16" s="642"/>
      <c r="CU16" s="642"/>
      <c r="CV16" s="642"/>
      <c r="CW16" s="642"/>
      <c r="CX16" s="642"/>
      <c r="CY16" s="643"/>
      <c r="CZ16" s="644">
        <v>0</v>
      </c>
      <c r="DA16" s="644"/>
      <c r="DB16" s="644"/>
      <c r="DC16" s="644"/>
      <c r="DD16" s="650" t="s">
        <v>138</v>
      </c>
      <c r="DE16" s="642"/>
      <c r="DF16" s="642"/>
      <c r="DG16" s="642"/>
      <c r="DH16" s="642"/>
      <c r="DI16" s="642"/>
      <c r="DJ16" s="642"/>
      <c r="DK16" s="642"/>
      <c r="DL16" s="642"/>
      <c r="DM16" s="642"/>
      <c r="DN16" s="642"/>
      <c r="DO16" s="642"/>
      <c r="DP16" s="643"/>
      <c r="DQ16" s="650">
        <v>83</v>
      </c>
      <c r="DR16" s="642"/>
      <c r="DS16" s="642"/>
      <c r="DT16" s="642"/>
      <c r="DU16" s="642"/>
      <c r="DV16" s="642"/>
      <c r="DW16" s="642"/>
      <c r="DX16" s="642"/>
      <c r="DY16" s="642"/>
      <c r="DZ16" s="642"/>
      <c r="EA16" s="642"/>
      <c r="EB16" s="642"/>
      <c r="EC16" s="651"/>
    </row>
    <row r="17" spans="2:133" ht="11.25" customHeight="1">
      <c r="B17" s="638" t="s">
        <v>267</v>
      </c>
      <c r="C17" s="639"/>
      <c r="D17" s="639"/>
      <c r="E17" s="639"/>
      <c r="F17" s="639"/>
      <c r="G17" s="639"/>
      <c r="H17" s="639"/>
      <c r="I17" s="639"/>
      <c r="J17" s="639"/>
      <c r="K17" s="639"/>
      <c r="L17" s="639"/>
      <c r="M17" s="639"/>
      <c r="N17" s="639"/>
      <c r="O17" s="639"/>
      <c r="P17" s="639"/>
      <c r="Q17" s="640"/>
      <c r="R17" s="641">
        <v>3549</v>
      </c>
      <c r="S17" s="642"/>
      <c r="T17" s="642"/>
      <c r="U17" s="642"/>
      <c r="V17" s="642"/>
      <c r="W17" s="642"/>
      <c r="X17" s="642"/>
      <c r="Y17" s="643"/>
      <c r="Z17" s="644">
        <v>0.1</v>
      </c>
      <c r="AA17" s="644"/>
      <c r="AB17" s="644"/>
      <c r="AC17" s="644"/>
      <c r="AD17" s="645">
        <v>3549</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175</v>
      </c>
      <c r="BH17" s="642"/>
      <c r="BI17" s="642"/>
      <c r="BJ17" s="642"/>
      <c r="BK17" s="642"/>
      <c r="BL17" s="642"/>
      <c r="BM17" s="642"/>
      <c r="BN17" s="643"/>
      <c r="BO17" s="644" t="s">
        <v>230</v>
      </c>
      <c r="BP17" s="644"/>
      <c r="BQ17" s="644"/>
      <c r="BR17" s="644"/>
      <c r="BS17" s="650" t="s">
        <v>230</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220469</v>
      </c>
      <c r="CS17" s="642"/>
      <c r="CT17" s="642"/>
      <c r="CU17" s="642"/>
      <c r="CV17" s="642"/>
      <c r="CW17" s="642"/>
      <c r="CX17" s="642"/>
      <c r="CY17" s="643"/>
      <c r="CZ17" s="644">
        <v>4.4000000000000004</v>
      </c>
      <c r="DA17" s="644"/>
      <c r="DB17" s="644"/>
      <c r="DC17" s="644"/>
      <c r="DD17" s="650" t="s">
        <v>175</v>
      </c>
      <c r="DE17" s="642"/>
      <c r="DF17" s="642"/>
      <c r="DG17" s="642"/>
      <c r="DH17" s="642"/>
      <c r="DI17" s="642"/>
      <c r="DJ17" s="642"/>
      <c r="DK17" s="642"/>
      <c r="DL17" s="642"/>
      <c r="DM17" s="642"/>
      <c r="DN17" s="642"/>
      <c r="DO17" s="642"/>
      <c r="DP17" s="643"/>
      <c r="DQ17" s="650">
        <v>220469</v>
      </c>
      <c r="DR17" s="642"/>
      <c r="DS17" s="642"/>
      <c r="DT17" s="642"/>
      <c r="DU17" s="642"/>
      <c r="DV17" s="642"/>
      <c r="DW17" s="642"/>
      <c r="DX17" s="642"/>
      <c r="DY17" s="642"/>
      <c r="DZ17" s="642"/>
      <c r="EA17" s="642"/>
      <c r="EB17" s="642"/>
      <c r="EC17" s="651"/>
    </row>
    <row r="18" spans="2:133" ht="11.25" customHeight="1">
      <c r="B18" s="638" t="s">
        <v>270</v>
      </c>
      <c r="C18" s="639"/>
      <c r="D18" s="639"/>
      <c r="E18" s="639"/>
      <c r="F18" s="639"/>
      <c r="G18" s="639"/>
      <c r="H18" s="639"/>
      <c r="I18" s="639"/>
      <c r="J18" s="639"/>
      <c r="K18" s="639"/>
      <c r="L18" s="639"/>
      <c r="M18" s="639"/>
      <c r="N18" s="639"/>
      <c r="O18" s="639"/>
      <c r="P18" s="639"/>
      <c r="Q18" s="640"/>
      <c r="R18" s="641">
        <v>89410</v>
      </c>
      <c r="S18" s="642"/>
      <c r="T18" s="642"/>
      <c r="U18" s="642"/>
      <c r="V18" s="642"/>
      <c r="W18" s="642"/>
      <c r="X18" s="642"/>
      <c r="Y18" s="643"/>
      <c r="Z18" s="644">
        <v>1.7</v>
      </c>
      <c r="AA18" s="644"/>
      <c r="AB18" s="644"/>
      <c r="AC18" s="644"/>
      <c r="AD18" s="645">
        <v>21567</v>
      </c>
      <c r="AE18" s="645"/>
      <c r="AF18" s="645"/>
      <c r="AG18" s="645"/>
      <c r="AH18" s="645"/>
      <c r="AI18" s="645"/>
      <c r="AJ18" s="645"/>
      <c r="AK18" s="645"/>
      <c r="AL18" s="646">
        <v>0.6</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138</v>
      </c>
      <c r="BH18" s="642"/>
      <c r="BI18" s="642"/>
      <c r="BJ18" s="642"/>
      <c r="BK18" s="642"/>
      <c r="BL18" s="642"/>
      <c r="BM18" s="642"/>
      <c r="BN18" s="643"/>
      <c r="BO18" s="644" t="s">
        <v>175</v>
      </c>
      <c r="BP18" s="644"/>
      <c r="BQ18" s="644"/>
      <c r="BR18" s="644"/>
      <c r="BS18" s="650" t="s">
        <v>138</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138</v>
      </c>
      <c r="CS18" s="642"/>
      <c r="CT18" s="642"/>
      <c r="CU18" s="642"/>
      <c r="CV18" s="642"/>
      <c r="CW18" s="642"/>
      <c r="CX18" s="642"/>
      <c r="CY18" s="643"/>
      <c r="CZ18" s="644" t="s">
        <v>138</v>
      </c>
      <c r="DA18" s="644"/>
      <c r="DB18" s="644"/>
      <c r="DC18" s="644"/>
      <c r="DD18" s="650" t="s">
        <v>175</v>
      </c>
      <c r="DE18" s="642"/>
      <c r="DF18" s="642"/>
      <c r="DG18" s="642"/>
      <c r="DH18" s="642"/>
      <c r="DI18" s="642"/>
      <c r="DJ18" s="642"/>
      <c r="DK18" s="642"/>
      <c r="DL18" s="642"/>
      <c r="DM18" s="642"/>
      <c r="DN18" s="642"/>
      <c r="DO18" s="642"/>
      <c r="DP18" s="643"/>
      <c r="DQ18" s="650" t="s">
        <v>138</v>
      </c>
      <c r="DR18" s="642"/>
      <c r="DS18" s="642"/>
      <c r="DT18" s="642"/>
      <c r="DU18" s="642"/>
      <c r="DV18" s="642"/>
      <c r="DW18" s="642"/>
      <c r="DX18" s="642"/>
      <c r="DY18" s="642"/>
      <c r="DZ18" s="642"/>
      <c r="EA18" s="642"/>
      <c r="EB18" s="642"/>
      <c r="EC18" s="651"/>
    </row>
    <row r="19" spans="2:133" ht="11.25" customHeight="1">
      <c r="B19" s="638" t="s">
        <v>273</v>
      </c>
      <c r="C19" s="639"/>
      <c r="D19" s="639"/>
      <c r="E19" s="639"/>
      <c r="F19" s="639"/>
      <c r="G19" s="639"/>
      <c r="H19" s="639"/>
      <c r="I19" s="639"/>
      <c r="J19" s="639"/>
      <c r="K19" s="639"/>
      <c r="L19" s="639"/>
      <c r="M19" s="639"/>
      <c r="N19" s="639"/>
      <c r="O19" s="639"/>
      <c r="P19" s="639"/>
      <c r="Q19" s="640"/>
      <c r="R19" s="641">
        <v>21567</v>
      </c>
      <c r="S19" s="642"/>
      <c r="T19" s="642"/>
      <c r="U19" s="642"/>
      <c r="V19" s="642"/>
      <c r="W19" s="642"/>
      <c r="X19" s="642"/>
      <c r="Y19" s="643"/>
      <c r="Z19" s="644">
        <v>0.4</v>
      </c>
      <c r="AA19" s="644"/>
      <c r="AB19" s="644"/>
      <c r="AC19" s="644"/>
      <c r="AD19" s="645">
        <v>21567</v>
      </c>
      <c r="AE19" s="645"/>
      <c r="AF19" s="645"/>
      <c r="AG19" s="645"/>
      <c r="AH19" s="645"/>
      <c r="AI19" s="645"/>
      <c r="AJ19" s="645"/>
      <c r="AK19" s="645"/>
      <c r="AL19" s="646">
        <v>0.6</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t="s">
        <v>230</v>
      </c>
      <c r="BH19" s="642"/>
      <c r="BI19" s="642"/>
      <c r="BJ19" s="642"/>
      <c r="BK19" s="642"/>
      <c r="BL19" s="642"/>
      <c r="BM19" s="642"/>
      <c r="BN19" s="643"/>
      <c r="BO19" s="644" t="s">
        <v>138</v>
      </c>
      <c r="BP19" s="644"/>
      <c r="BQ19" s="644"/>
      <c r="BR19" s="644"/>
      <c r="BS19" s="650" t="s">
        <v>138</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230</v>
      </c>
      <c r="CS19" s="642"/>
      <c r="CT19" s="642"/>
      <c r="CU19" s="642"/>
      <c r="CV19" s="642"/>
      <c r="CW19" s="642"/>
      <c r="CX19" s="642"/>
      <c r="CY19" s="643"/>
      <c r="CZ19" s="644" t="s">
        <v>175</v>
      </c>
      <c r="DA19" s="644"/>
      <c r="DB19" s="644"/>
      <c r="DC19" s="644"/>
      <c r="DD19" s="650" t="s">
        <v>138</v>
      </c>
      <c r="DE19" s="642"/>
      <c r="DF19" s="642"/>
      <c r="DG19" s="642"/>
      <c r="DH19" s="642"/>
      <c r="DI19" s="642"/>
      <c r="DJ19" s="642"/>
      <c r="DK19" s="642"/>
      <c r="DL19" s="642"/>
      <c r="DM19" s="642"/>
      <c r="DN19" s="642"/>
      <c r="DO19" s="642"/>
      <c r="DP19" s="643"/>
      <c r="DQ19" s="650" t="s">
        <v>138</v>
      </c>
      <c r="DR19" s="642"/>
      <c r="DS19" s="642"/>
      <c r="DT19" s="642"/>
      <c r="DU19" s="642"/>
      <c r="DV19" s="642"/>
      <c r="DW19" s="642"/>
      <c r="DX19" s="642"/>
      <c r="DY19" s="642"/>
      <c r="DZ19" s="642"/>
      <c r="EA19" s="642"/>
      <c r="EB19" s="642"/>
      <c r="EC19" s="651"/>
    </row>
    <row r="20" spans="2:133" ht="11.25" customHeight="1">
      <c r="B20" s="638" t="s">
        <v>276</v>
      </c>
      <c r="C20" s="639"/>
      <c r="D20" s="639"/>
      <c r="E20" s="639"/>
      <c r="F20" s="639"/>
      <c r="G20" s="639"/>
      <c r="H20" s="639"/>
      <c r="I20" s="639"/>
      <c r="J20" s="639"/>
      <c r="K20" s="639"/>
      <c r="L20" s="639"/>
      <c r="M20" s="639"/>
      <c r="N20" s="639"/>
      <c r="O20" s="639"/>
      <c r="P20" s="639"/>
      <c r="Q20" s="640"/>
      <c r="R20" s="641">
        <v>67843</v>
      </c>
      <c r="S20" s="642"/>
      <c r="T20" s="642"/>
      <c r="U20" s="642"/>
      <c r="V20" s="642"/>
      <c r="W20" s="642"/>
      <c r="X20" s="642"/>
      <c r="Y20" s="643"/>
      <c r="Z20" s="644">
        <v>1.3</v>
      </c>
      <c r="AA20" s="644"/>
      <c r="AB20" s="644"/>
      <c r="AC20" s="644"/>
      <c r="AD20" s="645" t="s">
        <v>138</v>
      </c>
      <c r="AE20" s="645"/>
      <c r="AF20" s="645"/>
      <c r="AG20" s="645"/>
      <c r="AH20" s="645"/>
      <c r="AI20" s="645"/>
      <c r="AJ20" s="645"/>
      <c r="AK20" s="645"/>
      <c r="AL20" s="646" t="s">
        <v>138</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t="s">
        <v>138</v>
      </c>
      <c r="BH20" s="642"/>
      <c r="BI20" s="642"/>
      <c r="BJ20" s="642"/>
      <c r="BK20" s="642"/>
      <c r="BL20" s="642"/>
      <c r="BM20" s="642"/>
      <c r="BN20" s="643"/>
      <c r="BO20" s="644" t="s">
        <v>230</v>
      </c>
      <c r="BP20" s="644"/>
      <c r="BQ20" s="644"/>
      <c r="BR20" s="644"/>
      <c r="BS20" s="650" t="s">
        <v>138</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4999023</v>
      </c>
      <c r="CS20" s="642"/>
      <c r="CT20" s="642"/>
      <c r="CU20" s="642"/>
      <c r="CV20" s="642"/>
      <c r="CW20" s="642"/>
      <c r="CX20" s="642"/>
      <c r="CY20" s="643"/>
      <c r="CZ20" s="644">
        <v>100</v>
      </c>
      <c r="DA20" s="644"/>
      <c r="DB20" s="644"/>
      <c r="DC20" s="644"/>
      <c r="DD20" s="650">
        <v>541394</v>
      </c>
      <c r="DE20" s="642"/>
      <c r="DF20" s="642"/>
      <c r="DG20" s="642"/>
      <c r="DH20" s="642"/>
      <c r="DI20" s="642"/>
      <c r="DJ20" s="642"/>
      <c r="DK20" s="642"/>
      <c r="DL20" s="642"/>
      <c r="DM20" s="642"/>
      <c r="DN20" s="642"/>
      <c r="DO20" s="642"/>
      <c r="DP20" s="643"/>
      <c r="DQ20" s="650">
        <v>3611120</v>
      </c>
      <c r="DR20" s="642"/>
      <c r="DS20" s="642"/>
      <c r="DT20" s="642"/>
      <c r="DU20" s="642"/>
      <c r="DV20" s="642"/>
      <c r="DW20" s="642"/>
      <c r="DX20" s="642"/>
      <c r="DY20" s="642"/>
      <c r="DZ20" s="642"/>
      <c r="EA20" s="642"/>
      <c r="EB20" s="642"/>
      <c r="EC20" s="651"/>
    </row>
    <row r="21" spans="2:133" ht="11.25" customHeight="1">
      <c r="B21" s="638" t="s">
        <v>279</v>
      </c>
      <c r="C21" s="639"/>
      <c r="D21" s="639"/>
      <c r="E21" s="639"/>
      <c r="F21" s="639"/>
      <c r="G21" s="639"/>
      <c r="H21" s="639"/>
      <c r="I21" s="639"/>
      <c r="J21" s="639"/>
      <c r="K21" s="639"/>
      <c r="L21" s="639"/>
      <c r="M21" s="639"/>
      <c r="N21" s="639"/>
      <c r="O21" s="639"/>
      <c r="P21" s="639"/>
      <c r="Q21" s="640"/>
      <c r="R21" s="641" t="s">
        <v>230</v>
      </c>
      <c r="S21" s="642"/>
      <c r="T21" s="642"/>
      <c r="U21" s="642"/>
      <c r="V21" s="642"/>
      <c r="W21" s="642"/>
      <c r="X21" s="642"/>
      <c r="Y21" s="643"/>
      <c r="Z21" s="644" t="s">
        <v>138</v>
      </c>
      <c r="AA21" s="644"/>
      <c r="AB21" s="644"/>
      <c r="AC21" s="644"/>
      <c r="AD21" s="645" t="s">
        <v>230</v>
      </c>
      <c r="AE21" s="645"/>
      <c r="AF21" s="645"/>
      <c r="AG21" s="645"/>
      <c r="AH21" s="645"/>
      <c r="AI21" s="645"/>
      <c r="AJ21" s="645"/>
      <c r="AK21" s="645"/>
      <c r="AL21" s="646" t="s">
        <v>138</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175</v>
      </c>
      <c r="BH21" s="642"/>
      <c r="BI21" s="642"/>
      <c r="BJ21" s="642"/>
      <c r="BK21" s="642"/>
      <c r="BL21" s="642"/>
      <c r="BM21" s="642"/>
      <c r="BN21" s="643"/>
      <c r="BO21" s="644" t="s">
        <v>175</v>
      </c>
      <c r="BP21" s="644"/>
      <c r="BQ21" s="644"/>
      <c r="BR21" s="644"/>
      <c r="BS21" s="650" t="s">
        <v>138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281</v>
      </c>
      <c r="C22" s="639"/>
      <c r="D22" s="639"/>
      <c r="E22" s="639"/>
      <c r="F22" s="639"/>
      <c r="G22" s="639"/>
      <c r="H22" s="639"/>
      <c r="I22" s="639"/>
      <c r="J22" s="639"/>
      <c r="K22" s="639"/>
      <c r="L22" s="639"/>
      <c r="M22" s="639"/>
      <c r="N22" s="639"/>
      <c r="O22" s="639"/>
      <c r="P22" s="639"/>
      <c r="Q22" s="640"/>
      <c r="R22" s="641">
        <v>2999544</v>
      </c>
      <c r="S22" s="642"/>
      <c r="T22" s="642"/>
      <c r="U22" s="642"/>
      <c r="V22" s="642"/>
      <c r="W22" s="642"/>
      <c r="X22" s="642"/>
      <c r="Y22" s="643"/>
      <c r="Z22" s="644">
        <v>57</v>
      </c>
      <c r="AA22" s="644"/>
      <c r="AB22" s="644"/>
      <c r="AC22" s="644"/>
      <c r="AD22" s="645">
        <v>2931701</v>
      </c>
      <c r="AE22" s="645"/>
      <c r="AF22" s="645"/>
      <c r="AG22" s="645"/>
      <c r="AH22" s="645"/>
      <c r="AI22" s="645"/>
      <c r="AJ22" s="645"/>
      <c r="AK22" s="645"/>
      <c r="AL22" s="646">
        <v>88</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138</v>
      </c>
      <c r="BH22" s="642"/>
      <c r="BI22" s="642"/>
      <c r="BJ22" s="642"/>
      <c r="BK22" s="642"/>
      <c r="BL22" s="642"/>
      <c r="BM22" s="642"/>
      <c r="BN22" s="643"/>
      <c r="BO22" s="644" t="s">
        <v>138</v>
      </c>
      <c r="BP22" s="644"/>
      <c r="BQ22" s="644"/>
      <c r="BR22" s="644"/>
      <c r="BS22" s="650" t="s">
        <v>138</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284</v>
      </c>
      <c r="C23" s="639"/>
      <c r="D23" s="639"/>
      <c r="E23" s="639"/>
      <c r="F23" s="639"/>
      <c r="G23" s="639"/>
      <c r="H23" s="639"/>
      <c r="I23" s="639"/>
      <c r="J23" s="639"/>
      <c r="K23" s="639"/>
      <c r="L23" s="639"/>
      <c r="M23" s="639"/>
      <c r="N23" s="639"/>
      <c r="O23" s="639"/>
      <c r="P23" s="639"/>
      <c r="Q23" s="640"/>
      <c r="R23" s="641">
        <v>1463</v>
      </c>
      <c r="S23" s="642"/>
      <c r="T23" s="642"/>
      <c r="U23" s="642"/>
      <c r="V23" s="642"/>
      <c r="W23" s="642"/>
      <c r="X23" s="642"/>
      <c r="Y23" s="643"/>
      <c r="Z23" s="644">
        <v>0</v>
      </c>
      <c r="AA23" s="644"/>
      <c r="AB23" s="644"/>
      <c r="AC23" s="644"/>
      <c r="AD23" s="645">
        <v>1463</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138</v>
      </c>
      <c r="BH23" s="642"/>
      <c r="BI23" s="642"/>
      <c r="BJ23" s="642"/>
      <c r="BK23" s="642"/>
      <c r="BL23" s="642"/>
      <c r="BM23" s="642"/>
      <c r="BN23" s="643"/>
      <c r="BO23" s="644" t="s">
        <v>175</v>
      </c>
      <c r="BP23" s="644"/>
      <c r="BQ23" s="644"/>
      <c r="BR23" s="644"/>
      <c r="BS23" s="650" t="s">
        <v>138</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c r="B24" s="638" t="s">
        <v>291</v>
      </c>
      <c r="C24" s="639"/>
      <c r="D24" s="639"/>
      <c r="E24" s="639"/>
      <c r="F24" s="639"/>
      <c r="G24" s="639"/>
      <c r="H24" s="639"/>
      <c r="I24" s="639"/>
      <c r="J24" s="639"/>
      <c r="K24" s="639"/>
      <c r="L24" s="639"/>
      <c r="M24" s="639"/>
      <c r="N24" s="639"/>
      <c r="O24" s="639"/>
      <c r="P24" s="639"/>
      <c r="Q24" s="640"/>
      <c r="R24" s="641">
        <v>50367</v>
      </c>
      <c r="S24" s="642"/>
      <c r="T24" s="642"/>
      <c r="U24" s="642"/>
      <c r="V24" s="642"/>
      <c r="W24" s="642"/>
      <c r="X24" s="642"/>
      <c r="Y24" s="643"/>
      <c r="Z24" s="644">
        <v>1</v>
      </c>
      <c r="AA24" s="644"/>
      <c r="AB24" s="644"/>
      <c r="AC24" s="644"/>
      <c r="AD24" s="645" t="s">
        <v>138</v>
      </c>
      <c r="AE24" s="645"/>
      <c r="AF24" s="645"/>
      <c r="AG24" s="645"/>
      <c r="AH24" s="645"/>
      <c r="AI24" s="645"/>
      <c r="AJ24" s="645"/>
      <c r="AK24" s="645"/>
      <c r="AL24" s="646" t="s">
        <v>230</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138</v>
      </c>
      <c r="BH24" s="642"/>
      <c r="BI24" s="642"/>
      <c r="BJ24" s="642"/>
      <c r="BK24" s="642"/>
      <c r="BL24" s="642"/>
      <c r="BM24" s="642"/>
      <c r="BN24" s="643"/>
      <c r="BO24" s="644" t="s">
        <v>138</v>
      </c>
      <c r="BP24" s="644"/>
      <c r="BQ24" s="644"/>
      <c r="BR24" s="644"/>
      <c r="BS24" s="650" t="s">
        <v>230</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1570605</v>
      </c>
      <c r="CS24" s="631"/>
      <c r="CT24" s="631"/>
      <c r="CU24" s="631"/>
      <c r="CV24" s="631"/>
      <c r="CW24" s="631"/>
      <c r="CX24" s="631"/>
      <c r="CY24" s="632"/>
      <c r="CZ24" s="635">
        <v>31.4</v>
      </c>
      <c r="DA24" s="636"/>
      <c r="DB24" s="636"/>
      <c r="DC24" s="655"/>
      <c r="DD24" s="674">
        <v>1283708</v>
      </c>
      <c r="DE24" s="631"/>
      <c r="DF24" s="631"/>
      <c r="DG24" s="631"/>
      <c r="DH24" s="631"/>
      <c r="DI24" s="631"/>
      <c r="DJ24" s="631"/>
      <c r="DK24" s="632"/>
      <c r="DL24" s="674">
        <v>1282872</v>
      </c>
      <c r="DM24" s="631"/>
      <c r="DN24" s="631"/>
      <c r="DO24" s="631"/>
      <c r="DP24" s="631"/>
      <c r="DQ24" s="631"/>
      <c r="DR24" s="631"/>
      <c r="DS24" s="631"/>
      <c r="DT24" s="631"/>
      <c r="DU24" s="631"/>
      <c r="DV24" s="632"/>
      <c r="DW24" s="635">
        <v>38</v>
      </c>
      <c r="DX24" s="636"/>
      <c r="DY24" s="636"/>
      <c r="DZ24" s="636"/>
      <c r="EA24" s="636"/>
      <c r="EB24" s="636"/>
      <c r="EC24" s="637"/>
    </row>
    <row r="25" spans="2:133" ht="11.25" customHeight="1">
      <c r="B25" s="638" t="s">
        <v>294</v>
      </c>
      <c r="C25" s="639"/>
      <c r="D25" s="639"/>
      <c r="E25" s="639"/>
      <c r="F25" s="639"/>
      <c r="G25" s="639"/>
      <c r="H25" s="639"/>
      <c r="I25" s="639"/>
      <c r="J25" s="639"/>
      <c r="K25" s="639"/>
      <c r="L25" s="639"/>
      <c r="M25" s="639"/>
      <c r="N25" s="639"/>
      <c r="O25" s="639"/>
      <c r="P25" s="639"/>
      <c r="Q25" s="640"/>
      <c r="R25" s="641">
        <v>58561</v>
      </c>
      <c r="S25" s="642"/>
      <c r="T25" s="642"/>
      <c r="U25" s="642"/>
      <c r="V25" s="642"/>
      <c r="W25" s="642"/>
      <c r="X25" s="642"/>
      <c r="Y25" s="643"/>
      <c r="Z25" s="644">
        <v>1.1000000000000001</v>
      </c>
      <c r="AA25" s="644"/>
      <c r="AB25" s="644"/>
      <c r="AC25" s="644"/>
      <c r="AD25" s="645">
        <v>8368</v>
      </c>
      <c r="AE25" s="645"/>
      <c r="AF25" s="645"/>
      <c r="AG25" s="645"/>
      <c r="AH25" s="645"/>
      <c r="AI25" s="645"/>
      <c r="AJ25" s="645"/>
      <c r="AK25" s="645"/>
      <c r="AL25" s="646">
        <v>0.3</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138</v>
      </c>
      <c r="BH25" s="642"/>
      <c r="BI25" s="642"/>
      <c r="BJ25" s="642"/>
      <c r="BK25" s="642"/>
      <c r="BL25" s="642"/>
      <c r="BM25" s="642"/>
      <c r="BN25" s="643"/>
      <c r="BO25" s="644" t="s">
        <v>138</v>
      </c>
      <c r="BP25" s="644"/>
      <c r="BQ25" s="644"/>
      <c r="BR25" s="644"/>
      <c r="BS25" s="650" t="s">
        <v>138</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992957</v>
      </c>
      <c r="CS25" s="677"/>
      <c r="CT25" s="677"/>
      <c r="CU25" s="677"/>
      <c r="CV25" s="677"/>
      <c r="CW25" s="677"/>
      <c r="CX25" s="677"/>
      <c r="CY25" s="678"/>
      <c r="CZ25" s="646">
        <v>19.899999999999999</v>
      </c>
      <c r="DA25" s="675"/>
      <c r="DB25" s="675"/>
      <c r="DC25" s="679"/>
      <c r="DD25" s="650">
        <v>941614</v>
      </c>
      <c r="DE25" s="677"/>
      <c r="DF25" s="677"/>
      <c r="DG25" s="677"/>
      <c r="DH25" s="677"/>
      <c r="DI25" s="677"/>
      <c r="DJ25" s="677"/>
      <c r="DK25" s="678"/>
      <c r="DL25" s="650">
        <v>940778</v>
      </c>
      <c r="DM25" s="677"/>
      <c r="DN25" s="677"/>
      <c r="DO25" s="677"/>
      <c r="DP25" s="677"/>
      <c r="DQ25" s="677"/>
      <c r="DR25" s="677"/>
      <c r="DS25" s="677"/>
      <c r="DT25" s="677"/>
      <c r="DU25" s="677"/>
      <c r="DV25" s="678"/>
      <c r="DW25" s="646">
        <v>27.9</v>
      </c>
      <c r="DX25" s="675"/>
      <c r="DY25" s="675"/>
      <c r="DZ25" s="675"/>
      <c r="EA25" s="675"/>
      <c r="EB25" s="675"/>
      <c r="EC25" s="676"/>
    </row>
    <row r="26" spans="2:133" ht="11.25" customHeight="1">
      <c r="B26" s="638" t="s">
        <v>297</v>
      </c>
      <c r="C26" s="639"/>
      <c r="D26" s="639"/>
      <c r="E26" s="639"/>
      <c r="F26" s="639"/>
      <c r="G26" s="639"/>
      <c r="H26" s="639"/>
      <c r="I26" s="639"/>
      <c r="J26" s="639"/>
      <c r="K26" s="639"/>
      <c r="L26" s="639"/>
      <c r="M26" s="639"/>
      <c r="N26" s="639"/>
      <c r="O26" s="639"/>
      <c r="P26" s="639"/>
      <c r="Q26" s="640"/>
      <c r="R26" s="641">
        <v>6116</v>
      </c>
      <c r="S26" s="642"/>
      <c r="T26" s="642"/>
      <c r="U26" s="642"/>
      <c r="V26" s="642"/>
      <c r="W26" s="642"/>
      <c r="X26" s="642"/>
      <c r="Y26" s="643"/>
      <c r="Z26" s="644">
        <v>0.1</v>
      </c>
      <c r="AA26" s="644"/>
      <c r="AB26" s="644"/>
      <c r="AC26" s="644"/>
      <c r="AD26" s="645" t="s">
        <v>230</v>
      </c>
      <c r="AE26" s="645"/>
      <c r="AF26" s="645"/>
      <c r="AG26" s="645"/>
      <c r="AH26" s="645"/>
      <c r="AI26" s="645"/>
      <c r="AJ26" s="645"/>
      <c r="AK26" s="645"/>
      <c r="AL26" s="646" t="s">
        <v>230</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230</v>
      </c>
      <c r="BH26" s="642"/>
      <c r="BI26" s="642"/>
      <c r="BJ26" s="642"/>
      <c r="BK26" s="642"/>
      <c r="BL26" s="642"/>
      <c r="BM26" s="642"/>
      <c r="BN26" s="643"/>
      <c r="BO26" s="644" t="s">
        <v>138</v>
      </c>
      <c r="BP26" s="644"/>
      <c r="BQ26" s="644"/>
      <c r="BR26" s="644"/>
      <c r="BS26" s="650" t="s">
        <v>138</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626718</v>
      </c>
      <c r="CS26" s="642"/>
      <c r="CT26" s="642"/>
      <c r="CU26" s="642"/>
      <c r="CV26" s="642"/>
      <c r="CW26" s="642"/>
      <c r="CX26" s="642"/>
      <c r="CY26" s="643"/>
      <c r="CZ26" s="646">
        <v>12.5</v>
      </c>
      <c r="DA26" s="675"/>
      <c r="DB26" s="675"/>
      <c r="DC26" s="679"/>
      <c r="DD26" s="650">
        <v>577952</v>
      </c>
      <c r="DE26" s="642"/>
      <c r="DF26" s="642"/>
      <c r="DG26" s="642"/>
      <c r="DH26" s="642"/>
      <c r="DI26" s="642"/>
      <c r="DJ26" s="642"/>
      <c r="DK26" s="643"/>
      <c r="DL26" s="650" t="s">
        <v>138</v>
      </c>
      <c r="DM26" s="642"/>
      <c r="DN26" s="642"/>
      <c r="DO26" s="642"/>
      <c r="DP26" s="642"/>
      <c r="DQ26" s="642"/>
      <c r="DR26" s="642"/>
      <c r="DS26" s="642"/>
      <c r="DT26" s="642"/>
      <c r="DU26" s="642"/>
      <c r="DV26" s="643"/>
      <c r="DW26" s="646" t="s">
        <v>138</v>
      </c>
      <c r="DX26" s="675"/>
      <c r="DY26" s="675"/>
      <c r="DZ26" s="675"/>
      <c r="EA26" s="675"/>
      <c r="EB26" s="675"/>
      <c r="EC26" s="676"/>
    </row>
    <row r="27" spans="2:133" ht="11.25" customHeight="1">
      <c r="B27" s="638" t="s">
        <v>300</v>
      </c>
      <c r="C27" s="639"/>
      <c r="D27" s="639"/>
      <c r="E27" s="639"/>
      <c r="F27" s="639"/>
      <c r="G27" s="639"/>
      <c r="H27" s="639"/>
      <c r="I27" s="639"/>
      <c r="J27" s="639"/>
      <c r="K27" s="639"/>
      <c r="L27" s="639"/>
      <c r="M27" s="639"/>
      <c r="N27" s="639"/>
      <c r="O27" s="639"/>
      <c r="P27" s="639"/>
      <c r="Q27" s="640"/>
      <c r="R27" s="641">
        <v>190794</v>
      </c>
      <c r="S27" s="642"/>
      <c r="T27" s="642"/>
      <c r="U27" s="642"/>
      <c r="V27" s="642"/>
      <c r="W27" s="642"/>
      <c r="X27" s="642"/>
      <c r="Y27" s="643"/>
      <c r="Z27" s="644">
        <v>3.6</v>
      </c>
      <c r="AA27" s="644"/>
      <c r="AB27" s="644"/>
      <c r="AC27" s="644"/>
      <c r="AD27" s="645" t="s">
        <v>230</v>
      </c>
      <c r="AE27" s="645"/>
      <c r="AF27" s="645"/>
      <c r="AG27" s="645"/>
      <c r="AH27" s="645"/>
      <c r="AI27" s="645"/>
      <c r="AJ27" s="645"/>
      <c r="AK27" s="645"/>
      <c r="AL27" s="646" t="s">
        <v>138</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2472406</v>
      </c>
      <c r="BH27" s="642"/>
      <c r="BI27" s="642"/>
      <c r="BJ27" s="642"/>
      <c r="BK27" s="642"/>
      <c r="BL27" s="642"/>
      <c r="BM27" s="642"/>
      <c r="BN27" s="643"/>
      <c r="BO27" s="644">
        <v>100</v>
      </c>
      <c r="BP27" s="644"/>
      <c r="BQ27" s="644"/>
      <c r="BR27" s="644"/>
      <c r="BS27" s="650" t="s">
        <v>138</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357179</v>
      </c>
      <c r="CS27" s="677"/>
      <c r="CT27" s="677"/>
      <c r="CU27" s="677"/>
      <c r="CV27" s="677"/>
      <c r="CW27" s="677"/>
      <c r="CX27" s="677"/>
      <c r="CY27" s="678"/>
      <c r="CZ27" s="646">
        <v>7.1</v>
      </c>
      <c r="DA27" s="675"/>
      <c r="DB27" s="675"/>
      <c r="DC27" s="679"/>
      <c r="DD27" s="650">
        <v>121625</v>
      </c>
      <c r="DE27" s="677"/>
      <c r="DF27" s="677"/>
      <c r="DG27" s="677"/>
      <c r="DH27" s="677"/>
      <c r="DI27" s="677"/>
      <c r="DJ27" s="677"/>
      <c r="DK27" s="678"/>
      <c r="DL27" s="650">
        <v>121625</v>
      </c>
      <c r="DM27" s="677"/>
      <c r="DN27" s="677"/>
      <c r="DO27" s="677"/>
      <c r="DP27" s="677"/>
      <c r="DQ27" s="677"/>
      <c r="DR27" s="677"/>
      <c r="DS27" s="677"/>
      <c r="DT27" s="677"/>
      <c r="DU27" s="677"/>
      <c r="DV27" s="678"/>
      <c r="DW27" s="646">
        <v>3.6</v>
      </c>
      <c r="DX27" s="675"/>
      <c r="DY27" s="675"/>
      <c r="DZ27" s="675"/>
      <c r="EA27" s="675"/>
      <c r="EB27" s="675"/>
      <c r="EC27" s="676"/>
    </row>
    <row r="28" spans="2:133" ht="11.25" customHeight="1">
      <c r="B28" s="683" t="s">
        <v>303</v>
      </c>
      <c r="C28" s="684"/>
      <c r="D28" s="684"/>
      <c r="E28" s="684"/>
      <c r="F28" s="684"/>
      <c r="G28" s="684"/>
      <c r="H28" s="684"/>
      <c r="I28" s="684"/>
      <c r="J28" s="684"/>
      <c r="K28" s="684"/>
      <c r="L28" s="684"/>
      <c r="M28" s="684"/>
      <c r="N28" s="684"/>
      <c r="O28" s="684"/>
      <c r="P28" s="684"/>
      <c r="Q28" s="685"/>
      <c r="R28" s="641" t="s">
        <v>138</v>
      </c>
      <c r="S28" s="642"/>
      <c r="T28" s="642"/>
      <c r="U28" s="642"/>
      <c r="V28" s="642"/>
      <c r="W28" s="642"/>
      <c r="X28" s="642"/>
      <c r="Y28" s="643"/>
      <c r="Z28" s="644" t="s">
        <v>230</v>
      </c>
      <c r="AA28" s="644"/>
      <c r="AB28" s="644"/>
      <c r="AC28" s="644"/>
      <c r="AD28" s="645" t="s">
        <v>138</v>
      </c>
      <c r="AE28" s="645"/>
      <c r="AF28" s="645"/>
      <c r="AG28" s="645"/>
      <c r="AH28" s="645"/>
      <c r="AI28" s="645"/>
      <c r="AJ28" s="645"/>
      <c r="AK28" s="645"/>
      <c r="AL28" s="646" t="s">
        <v>138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220469</v>
      </c>
      <c r="CS28" s="642"/>
      <c r="CT28" s="642"/>
      <c r="CU28" s="642"/>
      <c r="CV28" s="642"/>
      <c r="CW28" s="642"/>
      <c r="CX28" s="642"/>
      <c r="CY28" s="643"/>
      <c r="CZ28" s="646">
        <v>4.4000000000000004</v>
      </c>
      <c r="DA28" s="675"/>
      <c r="DB28" s="675"/>
      <c r="DC28" s="679"/>
      <c r="DD28" s="650">
        <v>220469</v>
      </c>
      <c r="DE28" s="642"/>
      <c r="DF28" s="642"/>
      <c r="DG28" s="642"/>
      <c r="DH28" s="642"/>
      <c r="DI28" s="642"/>
      <c r="DJ28" s="642"/>
      <c r="DK28" s="643"/>
      <c r="DL28" s="650">
        <v>220469</v>
      </c>
      <c r="DM28" s="642"/>
      <c r="DN28" s="642"/>
      <c r="DO28" s="642"/>
      <c r="DP28" s="642"/>
      <c r="DQ28" s="642"/>
      <c r="DR28" s="642"/>
      <c r="DS28" s="642"/>
      <c r="DT28" s="642"/>
      <c r="DU28" s="642"/>
      <c r="DV28" s="643"/>
      <c r="DW28" s="646">
        <v>6.5</v>
      </c>
      <c r="DX28" s="675"/>
      <c r="DY28" s="675"/>
      <c r="DZ28" s="675"/>
      <c r="EA28" s="675"/>
      <c r="EB28" s="675"/>
      <c r="EC28" s="676"/>
    </row>
    <row r="29" spans="2:133" ht="11.25" customHeight="1">
      <c r="B29" s="638" t="s">
        <v>305</v>
      </c>
      <c r="C29" s="639"/>
      <c r="D29" s="639"/>
      <c r="E29" s="639"/>
      <c r="F29" s="639"/>
      <c r="G29" s="639"/>
      <c r="H29" s="639"/>
      <c r="I29" s="639"/>
      <c r="J29" s="639"/>
      <c r="K29" s="639"/>
      <c r="L29" s="639"/>
      <c r="M29" s="639"/>
      <c r="N29" s="639"/>
      <c r="O29" s="639"/>
      <c r="P29" s="639"/>
      <c r="Q29" s="640"/>
      <c r="R29" s="641">
        <v>277037</v>
      </c>
      <c r="S29" s="642"/>
      <c r="T29" s="642"/>
      <c r="U29" s="642"/>
      <c r="V29" s="642"/>
      <c r="W29" s="642"/>
      <c r="X29" s="642"/>
      <c r="Y29" s="643"/>
      <c r="Z29" s="644">
        <v>5.3</v>
      </c>
      <c r="AA29" s="644"/>
      <c r="AB29" s="644"/>
      <c r="AC29" s="644"/>
      <c r="AD29" s="645" t="s">
        <v>230</v>
      </c>
      <c r="AE29" s="645"/>
      <c r="AF29" s="645"/>
      <c r="AG29" s="645"/>
      <c r="AH29" s="645"/>
      <c r="AI29" s="645"/>
      <c r="AJ29" s="645"/>
      <c r="AK29" s="645"/>
      <c r="AL29" s="646" t="s">
        <v>230</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220469</v>
      </c>
      <c r="CS29" s="677"/>
      <c r="CT29" s="677"/>
      <c r="CU29" s="677"/>
      <c r="CV29" s="677"/>
      <c r="CW29" s="677"/>
      <c r="CX29" s="677"/>
      <c r="CY29" s="678"/>
      <c r="CZ29" s="646">
        <v>4.4000000000000004</v>
      </c>
      <c r="DA29" s="675"/>
      <c r="DB29" s="675"/>
      <c r="DC29" s="679"/>
      <c r="DD29" s="650">
        <v>220469</v>
      </c>
      <c r="DE29" s="677"/>
      <c r="DF29" s="677"/>
      <c r="DG29" s="677"/>
      <c r="DH29" s="677"/>
      <c r="DI29" s="677"/>
      <c r="DJ29" s="677"/>
      <c r="DK29" s="678"/>
      <c r="DL29" s="650">
        <v>220469</v>
      </c>
      <c r="DM29" s="677"/>
      <c r="DN29" s="677"/>
      <c r="DO29" s="677"/>
      <c r="DP29" s="677"/>
      <c r="DQ29" s="677"/>
      <c r="DR29" s="677"/>
      <c r="DS29" s="677"/>
      <c r="DT29" s="677"/>
      <c r="DU29" s="677"/>
      <c r="DV29" s="678"/>
      <c r="DW29" s="646">
        <v>6.5</v>
      </c>
      <c r="DX29" s="675"/>
      <c r="DY29" s="675"/>
      <c r="DZ29" s="675"/>
      <c r="EA29" s="675"/>
      <c r="EB29" s="675"/>
      <c r="EC29" s="676"/>
    </row>
    <row r="30" spans="2:133" ht="11.25" customHeight="1">
      <c r="B30" s="638" t="s">
        <v>310</v>
      </c>
      <c r="C30" s="639"/>
      <c r="D30" s="639"/>
      <c r="E30" s="639"/>
      <c r="F30" s="639"/>
      <c r="G30" s="639"/>
      <c r="H30" s="639"/>
      <c r="I30" s="639"/>
      <c r="J30" s="639"/>
      <c r="K30" s="639"/>
      <c r="L30" s="639"/>
      <c r="M30" s="639"/>
      <c r="N30" s="639"/>
      <c r="O30" s="639"/>
      <c r="P30" s="639"/>
      <c r="Q30" s="640"/>
      <c r="R30" s="641">
        <v>16049</v>
      </c>
      <c r="S30" s="642"/>
      <c r="T30" s="642"/>
      <c r="U30" s="642"/>
      <c r="V30" s="642"/>
      <c r="W30" s="642"/>
      <c r="X30" s="642"/>
      <c r="Y30" s="643"/>
      <c r="Z30" s="644">
        <v>0.3</v>
      </c>
      <c r="AA30" s="644"/>
      <c r="AB30" s="644"/>
      <c r="AC30" s="644"/>
      <c r="AD30" s="645">
        <v>548</v>
      </c>
      <c r="AE30" s="645"/>
      <c r="AF30" s="645"/>
      <c r="AG30" s="645"/>
      <c r="AH30" s="645"/>
      <c r="AI30" s="645"/>
      <c r="AJ30" s="645"/>
      <c r="AK30" s="645"/>
      <c r="AL30" s="646">
        <v>0</v>
      </c>
      <c r="AM30" s="647"/>
      <c r="AN30" s="647"/>
      <c r="AO30" s="648"/>
      <c r="AP30" s="689" t="s">
        <v>311</v>
      </c>
      <c r="AQ30" s="690"/>
      <c r="AR30" s="690"/>
      <c r="AS30" s="690"/>
      <c r="AT30" s="695" t="s">
        <v>312</v>
      </c>
      <c r="AU30" s="230"/>
      <c r="AV30" s="230"/>
      <c r="AW30" s="230"/>
      <c r="AX30" s="627" t="s">
        <v>189</v>
      </c>
      <c r="AY30" s="628"/>
      <c r="AZ30" s="628"/>
      <c r="BA30" s="628"/>
      <c r="BB30" s="628"/>
      <c r="BC30" s="628"/>
      <c r="BD30" s="628"/>
      <c r="BE30" s="628"/>
      <c r="BF30" s="629"/>
      <c r="BG30" s="701">
        <v>99.2</v>
      </c>
      <c r="BH30" s="702"/>
      <c r="BI30" s="702"/>
      <c r="BJ30" s="702"/>
      <c r="BK30" s="702"/>
      <c r="BL30" s="702"/>
      <c r="BM30" s="636">
        <v>95.7</v>
      </c>
      <c r="BN30" s="702"/>
      <c r="BO30" s="702"/>
      <c r="BP30" s="702"/>
      <c r="BQ30" s="703"/>
      <c r="BR30" s="701">
        <v>99</v>
      </c>
      <c r="BS30" s="702"/>
      <c r="BT30" s="702"/>
      <c r="BU30" s="702"/>
      <c r="BV30" s="702"/>
      <c r="BW30" s="702"/>
      <c r="BX30" s="636">
        <v>94.4</v>
      </c>
      <c r="BY30" s="702"/>
      <c r="BZ30" s="702"/>
      <c r="CA30" s="702"/>
      <c r="CB30" s="703"/>
      <c r="CD30" s="706"/>
      <c r="CE30" s="707"/>
      <c r="CF30" s="656" t="s">
        <v>313</v>
      </c>
      <c r="CG30" s="657"/>
      <c r="CH30" s="657"/>
      <c r="CI30" s="657"/>
      <c r="CJ30" s="657"/>
      <c r="CK30" s="657"/>
      <c r="CL30" s="657"/>
      <c r="CM30" s="657"/>
      <c r="CN30" s="657"/>
      <c r="CO30" s="657"/>
      <c r="CP30" s="657"/>
      <c r="CQ30" s="658"/>
      <c r="CR30" s="641">
        <v>202268</v>
      </c>
      <c r="CS30" s="642"/>
      <c r="CT30" s="642"/>
      <c r="CU30" s="642"/>
      <c r="CV30" s="642"/>
      <c r="CW30" s="642"/>
      <c r="CX30" s="642"/>
      <c r="CY30" s="643"/>
      <c r="CZ30" s="646">
        <v>4</v>
      </c>
      <c r="DA30" s="675"/>
      <c r="DB30" s="675"/>
      <c r="DC30" s="679"/>
      <c r="DD30" s="650">
        <v>202268</v>
      </c>
      <c r="DE30" s="642"/>
      <c r="DF30" s="642"/>
      <c r="DG30" s="642"/>
      <c r="DH30" s="642"/>
      <c r="DI30" s="642"/>
      <c r="DJ30" s="642"/>
      <c r="DK30" s="643"/>
      <c r="DL30" s="650">
        <v>202268</v>
      </c>
      <c r="DM30" s="642"/>
      <c r="DN30" s="642"/>
      <c r="DO30" s="642"/>
      <c r="DP30" s="642"/>
      <c r="DQ30" s="642"/>
      <c r="DR30" s="642"/>
      <c r="DS30" s="642"/>
      <c r="DT30" s="642"/>
      <c r="DU30" s="642"/>
      <c r="DV30" s="643"/>
      <c r="DW30" s="646">
        <v>6</v>
      </c>
      <c r="DX30" s="675"/>
      <c r="DY30" s="675"/>
      <c r="DZ30" s="675"/>
      <c r="EA30" s="675"/>
      <c r="EB30" s="675"/>
      <c r="EC30" s="676"/>
    </row>
    <row r="31" spans="2:133" ht="11.25" customHeight="1">
      <c r="B31" s="638" t="s">
        <v>314</v>
      </c>
      <c r="C31" s="639"/>
      <c r="D31" s="639"/>
      <c r="E31" s="639"/>
      <c r="F31" s="639"/>
      <c r="G31" s="639"/>
      <c r="H31" s="639"/>
      <c r="I31" s="639"/>
      <c r="J31" s="639"/>
      <c r="K31" s="639"/>
      <c r="L31" s="639"/>
      <c r="M31" s="639"/>
      <c r="N31" s="639"/>
      <c r="O31" s="639"/>
      <c r="P31" s="639"/>
      <c r="Q31" s="640"/>
      <c r="R31" s="641">
        <v>84832</v>
      </c>
      <c r="S31" s="642"/>
      <c r="T31" s="642"/>
      <c r="U31" s="642"/>
      <c r="V31" s="642"/>
      <c r="W31" s="642"/>
      <c r="X31" s="642"/>
      <c r="Y31" s="643"/>
      <c r="Z31" s="644">
        <v>1.6</v>
      </c>
      <c r="AA31" s="644"/>
      <c r="AB31" s="644"/>
      <c r="AC31" s="644"/>
      <c r="AD31" s="645" t="s">
        <v>138</v>
      </c>
      <c r="AE31" s="645"/>
      <c r="AF31" s="645"/>
      <c r="AG31" s="645"/>
      <c r="AH31" s="645"/>
      <c r="AI31" s="645"/>
      <c r="AJ31" s="645"/>
      <c r="AK31" s="645"/>
      <c r="AL31" s="646" t="s">
        <v>175</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99.3</v>
      </c>
      <c r="BH31" s="677"/>
      <c r="BI31" s="677"/>
      <c r="BJ31" s="677"/>
      <c r="BK31" s="677"/>
      <c r="BL31" s="677"/>
      <c r="BM31" s="647">
        <v>95.5</v>
      </c>
      <c r="BN31" s="699"/>
      <c r="BO31" s="699"/>
      <c r="BP31" s="699"/>
      <c r="BQ31" s="700"/>
      <c r="BR31" s="698">
        <v>99.1</v>
      </c>
      <c r="BS31" s="677"/>
      <c r="BT31" s="677"/>
      <c r="BU31" s="677"/>
      <c r="BV31" s="677"/>
      <c r="BW31" s="677"/>
      <c r="BX31" s="647">
        <v>94.4</v>
      </c>
      <c r="BY31" s="699"/>
      <c r="BZ31" s="699"/>
      <c r="CA31" s="699"/>
      <c r="CB31" s="700"/>
      <c r="CD31" s="706"/>
      <c r="CE31" s="707"/>
      <c r="CF31" s="656" t="s">
        <v>317</v>
      </c>
      <c r="CG31" s="657"/>
      <c r="CH31" s="657"/>
      <c r="CI31" s="657"/>
      <c r="CJ31" s="657"/>
      <c r="CK31" s="657"/>
      <c r="CL31" s="657"/>
      <c r="CM31" s="657"/>
      <c r="CN31" s="657"/>
      <c r="CO31" s="657"/>
      <c r="CP31" s="657"/>
      <c r="CQ31" s="658"/>
      <c r="CR31" s="641">
        <v>18201</v>
      </c>
      <c r="CS31" s="677"/>
      <c r="CT31" s="677"/>
      <c r="CU31" s="677"/>
      <c r="CV31" s="677"/>
      <c r="CW31" s="677"/>
      <c r="CX31" s="677"/>
      <c r="CY31" s="678"/>
      <c r="CZ31" s="646">
        <v>0.4</v>
      </c>
      <c r="DA31" s="675"/>
      <c r="DB31" s="675"/>
      <c r="DC31" s="679"/>
      <c r="DD31" s="650">
        <v>18201</v>
      </c>
      <c r="DE31" s="677"/>
      <c r="DF31" s="677"/>
      <c r="DG31" s="677"/>
      <c r="DH31" s="677"/>
      <c r="DI31" s="677"/>
      <c r="DJ31" s="677"/>
      <c r="DK31" s="678"/>
      <c r="DL31" s="650">
        <v>18201</v>
      </c>
      <c r="DM31" s="677"/>
      <c r="DN31" s="677"/>
      <c r="DO31" s="677"/>
      <c r="DP31" s="677"/>
      <c r="DQ31" s="677"/>
      <c r="DR31" s="677"/>
      <c r="DS31" s="677"/>
      <c r="DT31" s="677"/>
      <c r="DU31" s="677"/>
      <c r="DV31" s="678"/>
      <c r="DW31" s="646">
        <v>0.5</v>
      </c>
      <c r="DX31" s="675"/>
      <c r="DY31" s="675"/>
      <c r="DZ31" s="675"/>
      <c r="EA31" s="675"/>
      <c r="EB31" s="675"/>
      <c r="EC31" s="676"/>
    </row>
    <row r="32" spans="2:133" ht="11.25" customHeight="1">
      <c r="B32" s="638" t="s">
        <v>318</v>
      </c>
      <c r="C32" s="639"/>
      <c r="D32" s="639"/>
      <c r="E32" s="639"/>
      <c r="F32" s="639"/>
      <c r="G32" s="639"/>
      <c r="H32" s="639"/>
      <c r="I32" s="639"/>
      <c r="J32" s="639"/>
      <c r="K32" s="639"/>
      <c r="L32" s="639"/>
      <c r="M32" s="639"/>
      <c r="N32" s="639"/>
      <c r="O32" s="639"/>
      <c r="P32" s="639"/>
      <c r="Q32" s="640"/>
      <c r="R32" s="641">
        <v>245524</v>
      </c>
      <c r="S32" s="642"/>
      <c r="T32" s="642"/>
      <c r="U32" s="642"/>
      <c r="V32" s="642"/>
      <c r="W32" s="642"/>
      <c r="X32" s="642"/>
      <c r="Y32" s="643"/>
      <c r="Z32" s="644">
        <v>4.7</v>
      </c>
      <c r="AA32" s="644"/>
      <c r="AB32" s="644"/>
      <c r="AC32" s="644"/>
      <c r="AD32" s="645" t="s">
        <v>138</v>
      </c>
      <c r="AE32" s="645"/>
      <c r="AF32" s="645"/>
      <c r="AG32" s="645"/>
      <c r="AH32" s="645"/>
      <c r="AI32" s="645"/>
      <c r="AJ32" s="645"/>
      <c r="AK32" s="645"/>
      <c r="AL32" s="646" t="s">
        <v>175</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99.1</v>
      </c>
      <c r="BH32" s="711"/>
      <c r="BI32" s="711"/>
      <c r="BJ32" s="711"/>
      <c r="BK32" s="711"/>
      <c r="BL32" s="711"/>
      <c r="BM32" s="712">
        <v>95.8</v>
      </c>
      <c r="BN32" s="711"/>
      <c r="BO32" s="711"/>
      <c r="BP32" s="711"/>
      <c r="BQ32" s="713"/>
      <c r="BR32" s="710">
        <v>99</v>
      </c>
      <c r="BS32" s="711"/>
      <c r="BT32" s="711"/>
      <c r="BU32" s="711"/>
      <c r="BV32" s="711"/>
      <c r="BW32" s="711"/>
      <c r="BX32" s="712">
        <v>94.2</v>
      </c>
      <c r="BY32" s="711"/>
      <c r="BZ32" s="711"/>
      <c r="CA32" s="711"/>
      <c r="CB32" s="713"/>
      <c r="CD32" s="708"/>
      <c r="CE32" s="709"/>
      <c r="CF32" s="656" t="s">
        <v>320</v>
      </c>
      <c r="CG32" s="657"/>
      <c r="CH32" s="657"/>
      <c r="CI32" s="657"/>
      <c r="CJ32" s="657"/>
      <c r="CK32" s="657"/>
      <c r="CL32" s="657"/>
      <c r="CM32" s="657"/>
      <c r="CN32" s="657"/>
      <c r="CO32" s="657"/>
      <c r="CP32" s="657"/>
      <c r="CQ32" s="658"/>
      <c r="CR32" s="641" t="s">
        <v>138</v>
      </c>
      <c r="CS32" s="642"/>
      <c r="CT32" s="642"/>
      <c r="CU32" s="642"/>
      <c r="CV32" s="642"/>
      <c r="CW32" s="642"/>
      <c r="CX32" s="642"/>
      <c r="CY32" s="643"/>
      <c r="CZ32" s="646" t="s">
        <v>138</v>
      </c>
      <c r="DA32" s="675"/>
      <c r="DB32" s="675"/>
      <c r="DC32" s="679"/>
      <c r="DD32" s="650" t="s">
        <v>138</v>
      </c>
      <c r="DE32" s="642"/>
      <c r="DF32" s="642"/>
      <c r="DG32" s="642"/>
      <c r="DH32" s="642"/>
      <c r="DI32" s="642"/>
      <c r="DJ32" s="642"/>
      <c r="DK32" s="643"/>
      <c r="DL32" s="650" t="s">
        <v>138</v>
      </c>
      <c r="DM32" s="642"/>
      <c r="DN32" s="642"/>
      <c r="DO32" s="642"/>
      <c r="DP32" s="642"/>
      <c r="DQ32" s="642"/>
      <c r="DR32" s="642"/>
      <c r="DS32" s="642"/>
      <c r="DT32" s="642"/>
      <c r="DU32" s="642"/>
      <c r="DV32" s="643"/>
      <c r="DW32" s="646" t="s">
        <v>230</v>
      </c>
      <c r="DX32" s="675"/>
      <c r="DY32" s="675"/>
      <c r="DZ32" s="675"/>
      <c r="EA32" s="675"/>
      <c r="EB32" s="675"/>
      <c r="EC32" s="676"/>
    </row>
    <row r="33" spans="2:133" ht="11.25" customHeight="1">
      <c r="B33" s="638" t="s">
        <v>321</v>
      </c>
      <c r="C33" s="639"/>
      <c r="D33" s="639"/>
      <c r="E33" s="639"/>
      <c r="F33" s="639"/>
      <c r="G33" s="639"/>
      <c r="H33" s="639"/>
      <c r="I33" s="639"/>
      <c r="J33" s="639"/>
      <c r="K33" s="639"/>
      <c r="L33" s="639"/>
      <c r="M33" s="639"/>
      <c r="N33" s="639"/>
      <c r="O33" s="639"/>
      <c r="P33" s="639"/>
      <c r="Q33" s="640"/>
      <c r="R33" s="641">
        <v>289922</v>
      </c>
      <c r="S33" s="642"/>
      <c r="T33" s="642"/>
      <c r="U33" s="642"/>
      <c r="V33" s="642"/>
      <c r="W33" s="642"/>
      <c r="X33" s="642"/>
      <c r="Y33" s="643"/>
      <c r="Z33" s="644">
        <v>5.5</v>
      </c>
      <c r="AA33" s="644"/>
      <c r="AB33" s="644"/>
      <c r="AC33" s="644"/>
      <c r="AD33" s="645" t="s">
        <v>230</v>
      </c>
      <c r="AE33" s="645"/>
      <c r="AF33" s="645"/>
      <c r="AG33" s="645"/>
      <c r="AH33" s="645"/>
      <c r="AI33" s="645"/>
      <c r="AJ33" s="645"/>
      <c r="AK33" s="645"/>
      <c r="AL33" s="646" t="s">
        <v>230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2886941</v>
      </c>
      <c r="CS33" s="677"/>
      <c r="CT33" s="677"/>
      <c r="CU33" s="677"/>
      <c r="CV33" s="677"/>
      <c r="CW33" s="677"/>
      <c r="CX33" s="677"/>
      <c r="CY33" s="678"/>
      <c r="CZ33" s="646">
        <v>57.8</v>
      </c>
      <c r="DA33" s="675"/>
      <c r="DB33" s="675"/>
      <c r="DC33" s="679"/>
      <c r="DD33" s="650">
        <v>2195870</v>
      </c>
      <c r="DE33" s="677"/>
      <c r="DF33" s="677"/>
      <c r="DG33" s="677"/>
      <c r="DH33" s="677"/>
      <c r="DI33" s="677"/>
      <c r="DJ33" s="677"/>
      <c r="DK33" s="678"/>
      <c r="DL33" s="650">
        <v>1739178</v>
      </c>
      <c r="DM33" s="677"/>
      <c r="DN33" s="677"/>
      <c r="DO33" s="677"/>
      <c r="DP33" s="677"/>
      <c r="DQ33" s="677"/>
      <c r="DR33" s="677"/>
      <c r="DS33" s="677"/>
      <c r="DT33" s="677"/>
      <c r="DU33" s="677"/>
      <c r="DV33" s="678"/>
      <c r="DW33" s="646">
        <v>51.5</v>
      </c>
      <c r="DX33" s="675"/>
      <c r="DY33" s="675"/>
      <c r="DZ33" s="675"/>
      <c r="EA33" s="675"/>
      <c r="EB33" s="675"/>
      <c r="EC33" s="676"/>
    </row>
    <row r="34" spans="2:133" ht="11.25" customHeight="1">
      <c r="B34" s="638" t="s">
        <v>323</v>
      </c>
      <c r="C34" s="639"/>
      <c r="D34" s="639"/>
      <c r="E34" s="639"/>
      <c r="F34" s="639"/>
      <c r="G34" s="639"/>
      <c r="H34" s="639"/>
      <c r="I34" s="639"/>
      <c r="J34" s="639"/>
      <c r="K34" s="639"/>
      <c r="L34" s="639"/>
      <c r="M34" s="639"/>
      <c r="N34" s="639"/>
      <c r="O34" s="639"/>
      <c r="P34" s="639"/>
      <c r="Q34" s="640"/>
      <c r="R34" s="641">
        <v>874148</v>
      </c>
      <c r="S34" s="642"/>
      <c r="T34" s="642"/>
      <c r="U34" s="642"/>
      <c r="V34" s="642"/>
      <c r="W34" s="642"/>
      <c r="X34" s="642"/>
      <c r="Y34" s="643"/>
      <c r="Z34" s="644">
        <v>16.600000000000001</v>
      </c>
      <c r="AA34" s="644"/>
      <c r="AB34" s="644"/>
      <c r="AC34" s="644"/>
      <c r="AD34" s="645">
        <v>390090</v>
      </c>
      <c r="AE34" s="645"/>
      <c r="AF34" s="645"/>
      <c r="AG34" s="645"/>
      <c r="AH34" s="645"/>
      <c r="AI34" s="645"/>
      <c r="AJ34" s="645"/>
      <c r="AK34" s="645"/>
      <c r="AL34" s="646">
        <v>11.7</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976751</v>
      </c>
      <c r="CS34" s="642"/>
      <c r="CT34" s="642"/>
      <c r="CU34" s="642"/>
      <c r="CV34" s="642"/>
      <c r="CW34" s="642"/>
      <c r="CX34" s="642"/>
      <c r="CY34" s="643"/>
      <c r="CZ34" s="646">
        <v>19.5</v>
      </c>
      <c r="DA34" s="675"/>
      <c r="DB34" s="675"/>
      <c r="DC34" s="679"/>
      <c r="DD34" s="650">
        <v>709254</v>
      </c>
      <c r="DE34" s="642"/>
      <c r="DF34" s="642"/>
      <c r="DG34" s="642"/>
      <c r="DH34" s="642"/>
      <c r="DI34" s="642"/>
      <c r="DJ34" s="642"/>
      <c r="DK34" s="643"/>
      <c r="DL34" s="650">
        <v>651350</v>
      </c>
      <c r="DM34" s="642"/>
      <c r="DN34" s="642"/>
      <c r="DO34" s="642"/>
      <c r="DP34" s="642"/>
      <c r="DQ34" s="642"/>
      <c r="DR34" s="642"/>
      <c r="DS34" s="642"/>
      <c r="DT34" s="642"/>
      <c r="DU34" s="642"/>
      <c r="DV34" s="643"/>
      <c r="DW34" s="646">
        <v>19.3</v>
      </c>
      <c r="DX34" s="675"/>
      <c r="DY34" s="675"/>
      <c r="DZ34" s="675"/>
      <c r="EA34" s="675"/>
      <c r="EB34" s="675"/>
      <c r="EC34" s="676"/>
    </row>
    <row r="35" spans="2:133" ht="11.25" customHeight="1">
      <c r="B35" s="638" t="s">
        <v>327</v>
      </c>
      <c r="C35" s="639"/>
      <c r="D35" s="639"/>
      <c r="E35" s="639"/>
      <c r="F35" s="639"/>
      <c r="G35" s="639"/>
      <c r="H35" s="639"/>
      <c r="I35" s="639"/>
      <c r="J35" s="639"/>
      <c r="K35" s="639"/>
      <c r="L35" s="639"/>
      <c r="M35" s="639"/>
      <c r="N35" s="639"/>
      <c r="O35" s="639"/>
      <c r="P35" s="639"/>
      <c r="Q35" s="640"/>
      <c r="R35" s="641">
        <v>167161</v>
      </c>
      <c r="S35" s="642"/>
      <c r="T35" s="642"/>
      <c r="U35" s="642"/>
      <c r="V35" s="642"/>
      <c r="W35" s="642"/>
      <c r="X35" s="642"/>
      <c r="Y35" s="643"/>
      <c r="Z35" s="644">
        <v>3.2</v>
      </c>
      <c r="AA35" s="644"/>
      <c r="AB35" s="644"/>
      <c r="AC35" s="644"/>
      <c r="AD35" s="645" t="s">
        <v>230</v>
      </c>
      <c r="AE35" s="645"/>
      <c r="AF35" s="645"/>
      <c r="AG35" s="645"/>
      <c r="AH35" s="645"/>
      <c r="AI35" s="645"/>
      <c r="AJ35" s="645"/>
      <c r="AK35" s="645"/>
      <c r="AL35" s="646" t="s">
        <v>138</v>
      </c>
      <c r="AM35" s="647"/>
      <c r="AN35" s="647"/>
      <c r="AO35" s="648"/>
      <c r="AP35" s="234"/>
      <c r="AQ35" s="714" t="s">
        <v>328</v>
      </c>
      <c r="AR35" s="715"/>
      <c r="AS35" s="715"/>
      <c r="AT35" s="715"/>
      <c r="AU35" s="715"/>
      <c r="AV35" s="715"/>
      <c r="AW35" s="715"/>
      <c r="AX35" s="715"/>
      <c r="AY35" s="716"/>
      <c r="AZ35" s="630">
        <v>576401</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39507</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47294</v>
      </c>
      <c r="CS35" s="677"/>
      <c r="CT35" s="677"/>
      <c r="CU35" s="677"/>
      <c r="CV35" s="677"/>
      <c r="CW35" s="677"/>
      <c r="CX35" s="677"/>
      <c r="CY35" s="678"/>
      <c r="CZ35" s="646">
        <v>0.9</v>
      </c>
      <c r="DA35" s="675"/>
      <c r="DB35" s="675"/>
      <c r="DC35" s="679"/>
      <c r="DD35" s="650">
        <v>32367</v>
      </c>
      <c r="DE35" s="677"/>
      <c r="DF35" s="677"/>
      <c r="DG35" s="677"/>
      <c r="DH35" s="677"/>
      <c r="DI35" s="677"/>
      <c r="DJ35" s="677"/>
      <c r="DK35" s="678"/>
      <c r="DL35" s="650">
        <v>31581</v>
      </c>
      <c r="DM35" s="677"/>
      <c r="DN35" s="677"/>
      <c r="DO35" s="677"/>
      <c r="DP35" s="677"/>
      <c r="DQ35" s="677"/>
      <c r="DR35" s="677"/>
      <c r="DS35" s="677"/>
      <c r="DT35" s="677"/>
      <c r="DU35" s="677"/>
      <c r="DV35" s="678"/>
      <c r="DW35" s="646">
        <v>0.9</v>
      </c>
      <c r="DX35" s="675"/>
      <c r="DY35" s="675"/>
      <c r="DZ35" s="675"/>
      <c r="EA35" s="675"/>
      <c r="EB35" s="675"/>
      <c r="EC35" s="676"/>
    </row>
    <row r="36" spans="2:133" ht="11.25" customHeight="1">
      <c r="B36" s="638" t="s">
        <v>331</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138</v>
      </c>
      <c r="AA36" s="644"/>
      <c r="AB36" s="644"/>
      <c r="AC36" s="644"/>
      <c r="AD36" s="645" t="s">
        <v>138</v>
      </c>
      <c r="AE36" s="645"/>
      <c r="AF36" s="645"/>
      <c r="AG36" s="645"/>
      <c r="AH36" s="645"/>
      <c r="AI36" s="645"/>
      <c r="AJ36" s="645"/>
      <c r="AK36" s="645"/>
      <c r="AL36" s="646" t="s">
        <v>138</v>
      </c>
      <c r="AM36" s="647"/>
      <c r="AN36" s="647"/>
      <c r="AO36" s="648"/>
      <c r="AQ36" s="718" t="s">
        <v>332</v>
      </c>
      <c r="AR36" s="719"/>
      <c r="AS36" s="719"/>
      <c r="AT36" s="719"/>
      <c r="AU36" s="719"/>
      <c r="AV36" s="719"/>
      <c r="AW36" s="719"/>
      <c r="AX36" s="719"/>
      <c r="AY36" s="720"/>
      <c r="AZ36" s="641">
        <v>252270</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37702</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920656</v>
      </c>
      <c r="CS36" s="642"/>
      <c r="CT36" s="642"/>
      <c r="CU36" s="642"/>
      <c r="CV36" s="642"/>
      <c r="CW36" s="642"/>
      <c r="CX36" s="642"/>
      <c r="CY36" s="643"/>
      <c r="CZ36" s="646">
        <v>18.399999999999999</v>
      </c>
      <c r="DA36" s="675"/>
      <c r="DB36" s="675"/>
      <c r="DC36" s="679"/>
      <c r="DD36" s="650">
        <v>667167</v>
      </c>
      <c r="DE36" s="642"/>
      <c r="DF36" s="642"/>
      <c r="DG36" s="642"/>
      <c r="DH36" s="642"/>
      <c r="DI36" s="642"/>
      <c r="DJ36" s="642"/>
      <c r="DK36" s="643"/>
      <c r="DL36" s="650">
        <v>605994</v>
      </c>
      <c r="DM36" s="642"/>
      <c r="DN36" s="642"/>
      <c r="DO36" s="642"/>
      <c r="DP36" s="642"/>
      <c r="DQ36" s="642"/>
      <c r="DR36" s="642"/>
      <c r="DS36" s="642"/>
      <c r="DT36" s="642"/>
      <c r="DU36" s="642"/>
      <c r="DV36" s="643"/>
      <c r="DW36" s="646">
        <v>18</v>
      </c>
      <c r="DX36" s="675"/>
      <c r="DY36" s="675"/>
      <c r="DZ36" s="675"/>
      <c r="EA36" s="675"/>
      <c r="EB36" s="675"/>
      <c r="EC36" s="676"/>
    </row>
    <row r="37" spans="2:133" ht="11.25" customHeight="1">
      <c r="B37" s="638" t="s">
        <v>335</v>
      </c>
      <c r="C37" s="639"/>
      <c r="D37" s="639"/>
      <c r="E37" s="639"/>
      <c r="F37" s="639"/>
      <c r="G37" s="639"/>
      <c r="H37" s="639"/>
      <c r="I37" s="639"/>
      <c r="J37" s="639"/>
      <c r="K37" s="639"/>
      <c r="L37" s="639"/>
      <c r="M37" s="639"/>
      <c r="N37" s="639"/>
      <c r="O37" s="639"/>
      <c r="P37" s="639"/>
      <c r="Q37" s="640"/>
      <c r="R37" s="641">
        <v>42961</v>
      </c>
      <c r="S37" s="642"/>
      <c r="T37" s="642"/>
      <c r="U37" s="642"/>
      <c r="V37" s="642"/>
      <c r="W37" s="642"/>
      <c r="X37" s="642"/>
      <c r="Y37" s="643"/>
      <c r="Z37" s="644">
        <v>0.8</v>
      </c>
      <c r="AA37" s="644"/>
      <c r="AB37" s="644"/>
      <c r="AC37" s="644"/>
      <c r="AD37" s="645" t="s">
        <v>175</v>
      </c>
      <c r="AE37" s="645"/>
      <c r="AF37" s="645"/>
      <c r="AG37" s="645"/>
      <c r="AH37" s="645"/>
      <c r="AI37" s="645"/>
      <c r="AJ37" s="645"/>
      <c r="AK37" s="645"/>
      <c r="AL37" s="646" t="s">
        <v>138</v>
      </c>
      <c r="AM37" s="647"/>
      <c r="AN37" s="647"/>
      <c r="AO37" s="648"/>
      <c r="AQ37" s="718" t="s">
        <v>336</v>
      </c>
      <c r="AR37" s="719"/>
      <c r="AS37" s="719"/>
      <c r="AT37" s="719"/>
      <c r="AU37" s="719"/>
      <c r="AV37" s="719"/>
      <c r="AW37" s="719"/>
      <c r="AX37" s="719"/>
      <c r="AY37" s="720"/>
      <c r="AZ37" s="641" t="s">
        <v>175</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1299</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359831</v>
      </c>
      <c r="CS37" s="677"/>
      <c r="CT37" s="677"/>
      <c r="CU37" s="677"/>
      <c r="CV37" s="677"/>
      <c r="CW37" s="677"/>
      <c r="CX37" s="677"/>
      <c r="CY37" s="678"/>
      <c r="CZ37" s="646">
        <v>7.2</v>
      </c>
      <c r="DA37" s="675"/>
      <c r="DB37" s="675"/>
      <c r="DC37" s="679"/>
      <c r="DD37" s="650">
        <v>359831</v>
      </c>
      <c r="DE37" s="677"/>
      <c r="DF37" s="677"/>
      <c r="DG37" s="677"/>
      <c r="DH37" s="677"/>
      <c r="DI37" s="677"/>
      <c r="DJ37" s="677"/>
      <c r="DK37" s="678"/>
      <c r="DL37" s="650">
        <v>359831</v>
      </c>
      <c r="DM37" s="677"/>
      <c r="DN37" s="677"/>
      <c r="DO37" s="677"/>
      <c r="DP37" s="677"/>
      <c r="DQ37" s="677"/>
      <c r="DR37" s="677"/>
      <c r="DS37" s="677"/>
      <c r="DT37" s="677"/>
      <c r="DU37" s="677"/>
      <c r="DV37" s="678"/>
      <c r="DW37" s="646">
        <v>10.7</v>
      </c>
      <c r="DX37" s="675"/>
      <c r="DY37" s="675"/>
      <c r="DZ37" s="675"/>
      <c r="EA37" s="675"/>
      <c r="EB37" s="675"/>
      <c r="EC37" s="676"/>
    </row>
    <row r="38" spans="2:133" ht="11.25" customHeight="1">
      <c r="B38" s="686" t="s">
        <v>339</v>
      </c>
      <c r="C38" s="687"/>
      <c r="D38" s="687"/>
      <c r="E38" s="687"/>
      <c r="F38" s="687"/>
      <c r="G38" s="687"/>
      <c r="H38" s="687"/>
      <c r="I38" s="687"/>
      <c r="J38" s="687"/>
      <c r="K38" s="687"/>
      <c r="L38" s="687"/>
      <c r="M38" s="687"/>
      <c r="N38" s="687"/>
      <c r="O38" s="687"/>
      <c r="P38" s="687"/>
      <c r="Q38" s="688"/>
      <c r="R38" s="721">
        <v>5261518</v>
      </c>
      <c r="S38" s="722"/>
      <c r="T38" s="722"/>
      <c r="U38" s="722"/>
      <c r="V38" s="722"/>
      <c r="W38" s="722"/>
      <c r="X38" s="722"/>
      <c r="Y38" s="723"/>
      <c r="Z38" s="724">
        <v>100</v>
      </c>
      <c r="AA38" s="724"/>
      <c r="AB38" s="724"/>
      <c r="AC38" s="724"/>
      <c r="AD38" s="725">
        <v>3332170</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t="s">
        <v>138</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2225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576401</v>
      </c>
      <c r="CS38" s="642"/>
      <c r="CT38" s="642"/>
      <c r="CU38" s="642"/>
      <c r="CV38" s="642"/>
      <c r="CW38" s="642"/>
      <c r="CX38" s="642"/>
      <c r="CY38" s="643"/>
      <c r="CZ38" s="646">
        <v>11.5</v>
      </c>
      <c r="DA38" s="675"/>
      <c r="DB38" s="675"/>
      <c r="DC38" s="679"/>
      <c r="DD38" s="650">
        <v>518645</v>
      </c>
      <c r="DE38" s="642"/>
      <c r="DF38" s="642"/>
      <c r="DG38" s="642"/>
      <c r="DH38" s="642"/>
      <c r="DI38" s="642"/>
      <c r="DJ38" s="642"/>
      <c r="DK38" s="643"/>
      <c r="DL38" s="650">
        <v>450253</v>
      </c>
      <c r="DM38" s="642"/>
      <c r="DN38" s="642"/>
      <c r="DO38" s="642"/>
      <c r="DP38" s="642"/>
      <c r="DQ38" s="642"/>
      <c r="DR38" s="642"/>
      <c r="DS38" s="642"/>
      <c r="DT38" s="642"/>
      <c r="DU38" s="642"/>
      <c r="DV38" s="643"/>
      <c r="DW38" s="646">
        <v>13.3</v>
      </c>
      <c r="DX38" s="675"/>
      <c r="DY38" s="675"/>
      <c r="DZ38" s="675"/>
      <c r="EA38" s="675"/>
      <c r="EB38" s="675"/>
      <c r="EC38" s="676"/>
    </row>
    <row r="39" spans="2:133" ht="11.25" customHeight="1">
      <c r="AQ39" s="718" t="s">
        <v>343</v>
      </c>
      <c r="AR39" s="719"/>
      <c r="AS39" s="719"/>
      <c r="AT39" s="719"/>
      <c r="AU39" s="719"/>
      <c r="AV39" s="719"/>
      <c r="AW39" s="719"/>
      <c r="AX39" s="719"/>
      <c r="AY39" s="720"/>
      <c r="AZ39" s="641" t="s">
        <v>175</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115</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312068</v>
      </c>
      <c r="CS39" s="677"/>
      <c r="CT39" s="677"/>
      <c r="CU39" s="677"/>
      <c r="CV39" s="677"/>
      <c r="CW39" s="677"/>
      <c r="CX39" s="677"/>
      <c r="CY39" s="678"/>
      <c r="CZ39" s="646">
        <v>6.2</v>
      </c>
      <c r="DA39" s="675"/>
      <c r="DB39" s="675"/>
      <c r="DC39" s="679"/>
      <c r="DD39" s="650">
        <v>244666</v>
      </c>
      <c r="DE39" s="677"/>
      <c r="DF39" s="677"/>
      <c r="DG39" s="677"/>
      <c r="DH39" s="677"/>
      <c r="DI39" s="677"/>
      <c r="DJ39" s="677"/>
      <c r="DK39" s="678"/>
      <c r="DL39" s="650" t="s">
        <v>230</v>
      </c>
      <c r="DM39" s="677"/>
      <c r="DN39" s="677"/>
      <c r="DO39" s="677"/>
      <c r="DP39" s="677"/>
      <c r="DQ39" s="677"/>
      <c r="DR39" s="677"/>
      <c r="DS39" s="677"/>
      <c r="DT39" s="677"/>
      <c r="DU39" s="677"/>
      <c r="DV39" s="678"/>
      <c r="DW39" s="646" t="s">
        <v>138</v>
      </c>
      <c r="DX39" s="675"/>
      <c r="DY39" s="675"/>
      <c r="DZ39" s="675"/>
      <c r="EA39" s="675"/>
      <c r="EB39" s="675"/>
      <c r="EC39" s="676"/>
    </row>
    <row r="40" spans="2:133" ht="11.25" customHeight="1">
      <c r="AQ40" s="718" t="s">
        <v>347</v>
      </c>
      <c r="AR40" s="719"/>
      <c r="AS40" s="719"/>
      <c r="AT40" s="719"/>
      <c r="AU40" s="719"/>
      <c r="AV40" s="719"/>
      <c r="AW40" s="719"/>
      <c r="AX40" s="719"/>
      <c r="AY40" s="720"/>
      <c r="AZ40" s="641">
        <v>77651</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230</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53771</v>
      </c>
      <c r="CS40" s="642"/>
      <c r="CT40" s="642"/>
      <c r="CU40" s="642"/>
      <c r="CV40" s="642"/>
      <c r="CW40" s="642"/>
      <c r="CX40" s="642"/>
      <c r="CY40" s="643"/>
      <c r="CZ40" s="646">
        <v>1.1000000000000001</v>
      </c>
      <c r="DA40" s="675"/>
      <c r="DB40" s="675"/>
      <c r="DC40" s="679"/>
      <c r="DD40" s="650">
        <v>23771</v>
      </c>
      <c r="DE40" s="642"/>
      <c r="DF40" s="642"/>
      <c r="DG40" s="642"/>
      <c r="DH40" s="642"/>
      <c r="DI40" s="642"/>
      <c r="DJ40" s="642"/>
      <c r="DK40" s="643"/>
      <c r="DL40" s="650" t="s">
        <v>138</v>
      </c>
      <c r="DM40" s="642"/>
      <c r="DN40" s="642"/>
      <c r="DO40" s="642"/>
      <c r="DP40" s="642"/>
      <c r="DQ40" s="642"/>
      <c r="DR40" s="642"/>
      <c r="DS40" s="642"/>
      <c r="DT40" s="642"/>
      <c r="DU40" s="642"/>
      <c r="DV40" s="643"/>
      <c r="DW40" s="646" t="s">
        <v>175</v>
      </c>
      <c r="DX40" s="675"/>
      <c r="DY40" s="675"/>
      <c r="DZ40" s="675"/>
      <c r="EA40" s="675"/>
      <c r="EB40" s="675"/>
      <c r="EC40" s="676"/>
    </row>
    <row r="41" spans="2:133" ht="11.25" customHeight="1">
      <c r="AQ41" s="728" t="s">
        <v>350</v>
      </c>
      <c r="AR41" s="729"/>
      <c r="AS41" s="729"/>
      <c r="AT41" s="729"/>
      <c r="AU41" s="729"/>
      <c r="AV41" s="729"/>
      <c r="AW41" s="729"/>
      <c r="AX41" s="729"/>
      <c r="AY41" s="730"/>
      <c r="AZ41" s="721">
        <v>246480</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287</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175</v>
      </c>
      <c r="CS41" s="677"/>
      <c r="CT41" s="677"/>
      <c r="CU41" s="677"/>
      <c r="CV41" s="677"/>
      <c r="CW41" s="677"/>
      <c r="CX41" s="677"/>
      <c r="CY41" s="678"/>
      <c r="CZ41" s="646" t="s">
        <v>175</v>
      </c>
      <c r="DA41" s="675"/>
      <c r="DB41" s="675"/>
      <c r="DC41" s="679"/>
      <c r="DD41" s="650" t="s">
        <v>230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541477</v>
      </c>
      <c r="CS42" s="642"/>
      <c r="CT42" s="642"/>
      <c r="CU42" s="642"/>
      <c r="CV42" s="642"/>
      <c r="CW42" s="642"/>
      <c r="CX42" s="642"/>
      <c r="CY42" s="643"/>
      <c r="CZ42" s="646">
        <v>10.8</v>
      </c>
      <c r="DA42" s="647"/>
      <c r="DB42" s="647"/>
      <c r="DC42" s="742"/>
      <c r="DD42" s="650">
        <v>131542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10053</v>
      </c>
      <c r="CS43" s="677"/>
      <c r="CT43" s="677"/>
      <c r="CU43" s="677"/>
      <c r="CV43" s="677"/>
      <c r="CW43" s="677"/>
      <c r="CX43" s="677"/>
      <c r="CY43" s="678"/>
      <c r="CZ43" s="646">
        <v>0.2</v>
      </c>
      <c r="DA43" s="675"/>
      <c r="DB43" s="675"/>
      <c r="DC43" s="679"/>
      <c r="DD43" s="650">
        <v>10053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308</v>
      </c>
      <c r="CE44" s="754"/>
      <c r="CF44" s="638" t="s">
        <v>358</v>
      </c>
      <c r="CG44" s="639"/>
      <c r="CH44" s="639"/>
      <c r="CI44" s="639"/>
      <c r="CJ44" s="639"/>
      <c r="CK44" s="639"/>
      <c r="CL44" s="639"/>
      <c r="CM44" s="639"/>
      <c r="CN44" s="639"/>
      <c r="CO44" s="639"/>
      <c r="CP44" s="639"/>
      <c r="CQ44" s="640"/>
      <c r="CR44" s="641">
        <v>541394</v>
      </c>
      <c r="CS44" s="642"/>
      <c r="CT44" s="642"/>
      <c r="CU44" s="642"/>
      <c r="CV44" s="642"/>
      <c r="CW44" s="642"/>
      <c r="CX44" s="642"/>
      <c r="CY44" s="643"/>
      <c r="CZ44" s="646">
        <v>10.8</v>
      </c>
      <c r="DA44" s="647"/>
      <c r="DB44" s="647"/>
      <c r="DC44" s="742"/>
      <c r="DD44" s="650">
        <v>131459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113067</v>
      </c>
      <c r="CS45" s="677"/>
      <c r="CT45" s="677"/>
      <c r="CU45" s="677"/>
      <c r="CV45" s="677"/>
      <c r="CW45" s="677"/>
      <c r="CX45" s="677"/>
      <c r="CY45" s="678"/>
      <c r="CZ45" s="646">
        <v>2.2999999999999998</v>
      </c>
      <c r="DA45" s="675"/>
      <c r="DB45" s="675"/>
      <c r="DC45" s="679"/>
      <c r="DD45" s="650">
        <v>8358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428327</v>
      </c>
      <c r="CS46" s="642"/>
      <c r="CT46" s="642"/>
      <c r="CU46" s="642"/>
      <c r="CV46" s="642"/>
      <c r="CW46" s="642"/>
      <c r="CX46" s="642"/>
      <c r="CY46" s="643"/>
      <c r="CZ46" s="646">
        <v>8.6</v>
      </c>
      <c r="DA46" s="647"/>
      <c r="DB46" s="647"/>
      <c r="DC46" s="742"/>
      <c r="DD46" s="650">
        <v>123101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83</v>
      </c>
      <c r="CS47" s="677"/>
      <c r="CT47" s="677"/>
      <c r="CU47" s="677"/>
      <c r="CV47" s="677"/>
      <c r="CW47" s="677"/>
      <c r="CX47" s="677"/>
      <c r="CY47" s="678"/>
      <c r="CZ47" s="646">
        <v>0</v>
      </c>
      <c r="DA47" s="675"/>
      <c r="DB47" s="675"/>
      <c r="DC47" s="679"/>
      <c r="DD47" s="650">
        <v>83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c r="CD48" s="757"/>
      <c r="CE48" s="758"/>
      <c r="CF48" s="638" t="s">
        <v>362</v>
      </c>
      <c r="CG48" s="639"/>
      <c r="CH48" s="639"/>
      <c r="CI48" s="639"/>
      <c r="CJ48" s="639"/>
      <c r="CK48" s="639"/>
      <c r="CL48" s="639"/>
      <c r="CM48" s="639"/>
      <c r="CN48" s="639"/>
      <c r="CO48" s="639"/>
      <c r="CP48" s="639"/>
      <c r="CQ48" s="640"/>
      <c r="CR48" s="641" t="s">
        <v>138</v>
      </c>
      <c r="CS48" s="642"/>
      <c r="CT48" s="642"/>
      <c r="CU48" s="642"/>
      <c r="CV48" s="642"/>
      <c r="CW48" s="642"/>
      <c r="CX48" s="642"/>
      <c r="CY48" s="643"/>
      <c r="CZ48" s="646" t="s">
        <v>138</v>
      </c>
      <c r="DA48" s="647"/>
      <c r="DB48" s="647"/>
      <c r="DC48" s="742"/>
      <c r="DD48" s="650" t="s">
        <v>138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4999023</v>
      </c>
      <c r="CS49" s="711"/>
      <c r="CT49" s="711"/>
      <c r="CU49" s="711"/>
      <c r="CV49" s="711"/>
      <c r="CW49" s="711"/>
      <c r="CX49" s="711"/>
      <c r="CY49" s="743"/>
      <c r="CZ49" s="726">
        <v>100</v>
      </c>
      <c r="DA49" s="744"/>
      <c r="DB49" s="744"/>
      <c r="DC49" s="745"/>
      <c r="DD49" s="746">
        <v>3611120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row r="51" spans="82:133" ht="10.8" hidden="1"/>
    <row r="52" spans="82:133" ht="10.8" hidden="1"/>
    <row r="53" spans="82:133" ht="10.8" hidden="1"/>
  </sheetData>
  <sheetProtection algorithmName="SHA-512" hashValue="IVSgtpO99zMNiEnN7pxaLxiDfqLD8bbhQqgswBqVOXWRuyIw+p7sVPNNjBZBz7zsGfvEtCCE8pZ1lrH+2SSnHw==" saltValue="bo0Bw6FL1kqhLlXmtvFk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89" customWidth="1"/>
    <col min="131" max="131" width="1.6640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5262</v>
      </c>
      <c r="R7" s="777"/>
      <c r="S7" s="777"/>
      <c r="T7" s="777"/>
      <c r="U7" s="777"/>
      <c r="V7" s="777">
        <v>4999</v>
      </c>
      <c r="W7" s="777"/>
      <c r="X7" s="777"/>
      <c r="Y7" s="777"/>
      <c r="Z7" s="777"/>
      <c r="AA7" s="777">
        <v>262</v>
      </c>
      <c r="AB7" s="777"/>
      <c r="AC7" s="777"/>
      <c r="AD7" s="777"/>
      <c r="AE7" s="778"/>
      <c r="AF7" s="779">
        <v>200</v>
      </c>
      <c r="AG7" s="780"/>
      <c r="AH7" s="780"/>
      <c r="AI7" s="780"/>
      <c r="AJ7" s="781"/>
      <c r="AK7" s="816">
        <v>246</v>
      </c>
      <c r="AL7" s="817"/>
      <c r="AM7" s="817"/>
      <c r="AN7" s="817"/>
      <c r="AO7" s="817"/>
      <c r="AP7" s="817">
        <v>2475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584</v>
      </c>
      <c r="BT7" s="821"/>
      <c r="BU7" s="821"/>
      <c r="BV7" s="821"/>
      <c r="BW7" s="821"/>
      <c r="BX7" s="821"/>
      <c r="BY7" s="821"/>
      <c r="BZ7" s="821"/>
      <c r="CA7" s="821"/>
      <c r="CB7" s="821"/>
      <c r="CC7" s="821"/>
      <c r="CD7" s="821"/>
      <c r="CE7" s="821"/>
      <c r="CF7" s="821"/>
      <c r="CG7" s="822"/>
      <c r="CH7" s="813">
        <v>18</v>
      </c>
      <c r="CI7" s="814"/>
      <c r="CJ7" s="814"/>
      <c r="CK7" s="814"/>
      <c r="CL7" s="815"/>
      <c r="CM7" s="813">
        <v>137</v>
      </c>
      <c r="CN7" s="814"/>
      <c r="CO7" s="814"/>
      <c r="CP7" s="814"/>
      <c r="CQ7" s="815"/>
      <c r="CR7" s="813">
        <v>5</v>
      </c>
      <c r="CS7" s="814"/>
      <c r="CT7" s="814"/>
      <c r="CU7" s="814"/>
      <c r="CV7" s="815"/>
      <c r="CW7" s="813">
        <v>0</v>
      </c>
      <c r="CX7" s="814"/>
      <c r="CY7" s="814"/>
      <c r="CZ7" s="814"/>
      <c r="DA7" s="815"/>
      <c r="DB7" s="813">
        <v>0</v>
      </c>
      <c r="DC7" s="814"/>
      <c r="DD7" s="814"/>
      <c r="DE7" s="814"/>
      <c r="DF7" s="815"/>
      <c r="DG7" s="813" t="s">
        <v>516</v>
      </c>
      <c r="DH7" s="814"/>
      <c r="DI7" s="814"/>
      <c r="DJ7" s="814"/>
      <c r="DK7" s="815"/>
      <c r="DL7" s="813" t="s">
        <v>516</v>
      </c>
      <c r="DM7" s="814"/>
      <c r="DN7" s="814"/>
      <c r="DO7" s="814"/>
      <c r="DP7" s="815"/>
      <c r="DQ7" s="813" t="s">
        <v>516</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585</v>
      </c>
      <c r="BT8" s="811"/>
      <c r="BU8" s="811"/>
      <c r="BV8" s="811"/>
      <c r="BW8" s="811"/>
      <c r="BX8" s="811"/>
      <c r="BY8" s="811"/>
      <c r="BZ8" s="811"/>
      <c r="CA8" s="811"/>
      <c r="CB8" s="811"/>
      <c r="CC8" s="811"/>
      <c r="CD8" s="811"/>
      <c r="CE8" s="811"/>
      <c r="CF8" s="811"/>
      <c r="CG8" s="812"/>
      <c r="CH8" s="823">
        <v>-6</v>
      </c>
      <c r="CI8" s="824"/>
      <c r="CJ8" s="824"/>
      <c r="CK8" s="824"/>
      <c r="CL8" s="825"/>
      <c r="CM8" s="823">
        <v>130</v>
      </c>
      <c r="CN8" s="824"/>
      <c r="CO8" s="824"/>
      <c r="CP8" s="824"/>
      <c r="CQ8" s="825"/>
      <c r="CR8" s="823">
        <v>19</v>
      </c>
      <c r="CS8" s="824"/>
      <c r="CT8" s="824"/>
      <c r="CU8" s="824"/>
      <c r="CV8" s="825"/>
      <c r="CW8" s="823">
        <v>0</v>
      </c>
      <c r="CX8" s="824"/>
      <c r="CY8" s="824"/>
      <c r="CZ8" s="824"/>
      <c r="DA8" s="825"/>
      <c r="DB8" s="823">
        <v>0</v>
      </c>
      <c r="DC8" s="824"/>
      <c r="DD8" s="824"/>
      <c r="DE8" s="824"/>
      <c r="DF8" s="825"/>
      <c r="DG8" s="823" t="s">
        <v>516</v>
      </c>
      <c r="DH8" s="824"/>
      <c r="DI8" s="824"/>
      <c r="DJ8" s="824"/>
      <c r="DK8" s="825"/>
      <c r="DL8" s="823" t="s">
        <v>516</v>
      </c>
      <c r="DM8" s="824"/>
      <c r="DN8" s="824"/>
      <c r="DO8" s="824"/>
      <c r="DP8" s="825"/>
      <c r="DQ8" s="823" t="s">
        <v>516</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388</v>
      </c>
      <c r="B23" s="832" t="s">
        <v>389</v>
      </c>
      <c r="C23" s="833"/>
      <c r="D23" s="833"/>
      <c r="E23" s="833"/>
      <c r="F23" s="833"/>
      <c r="G23" s="833"/>
      <c r="H23" s="833"/>
      <c r="I23" s="833"/>
      <c r="J23" s="833"/>
      <c r="K23" s="833"/>
      <c r="L23" s="833"/>
      <c r="M23" s="833"/>
      <c r="N23" s="833"/>
      <c r="O23" s="833"/>
      <c r="P23" s="834"/>
      <c r="Q23" s="835">
        <v>5262</v>
      </c>
      <c r="R23" s="836"/>
      <c r="S23" s="836"/>
      <c r="T23" s="836"/>
      <c r="U23" s="836"/>
      <c r="V23" s="836">
        <v>4999</v>
      </c>
      <c r="W23" s="836"/>
      <c r="X23" s="836"/>
      <c r="Y23" s="836"/>
      <c r="Z23" s="836"/>
      <c r="AA23" s="836">
        <v>262</v>
      </c>
      <c r="AB23" s="836"/>
      <c r="AC23" s="836"/>
      <c r="AD23" s="836"/>
      <c r="AE23" s="837"/>
      <c r="AF23" s="838">
        <v>200</v>
      </c>
      <c r="AG23" s="836"/>
      <c r="AH23" s="836"/>
      <c r="AI23" s="836"/>
      <c r="AJ23" s="839"/>
      <c r="AK23" s="840"/>
      <c r="AL23" s="841"/>
      <c r="AM23" s="841"/>
      <c r="AN23" s="841"/>
      <c r="AO23" s="841"/>
      <c r="AP23" s="836">
        <v>2475</v>
      </c>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1027</v>
      </c>
      <c r="R28" s="865"/>
      <c r="S28" s="865"/>
      <c r="T28" s="865"/>
      <c r="U28" s="865"/>
      <c r="V28" s="865">
        <v>987</v>
      </c>
      <c r="W28" s="865"/>
      <c r="X28" s="865"/>
      <c r="Y28" s="865"/>
      <c r="Z28" s="865"/>
      <c r="AA28" s="865">
        <v>40</v>
      </c>
      <c r="AB28" s="865"/>
      <c r="AC28" s="865"/>
      <c r="AD28" s="865"/>
      <c r="AE28" s="866"/>
      <c r="AF28" s="867">
        <v>40</v>
      </c>
      <c r="AG28" s="865"/>
      <c r="AH28" s="865"/>
      <c r="AI28" s="865"/>
      <c r="AJ28" s="868"/>
      <c r="AK28" s="869">
        <v>78</v>
      </c>
      <c r="AL28" s="860"/>
      <c r="AM28" s="860"/>
      <c r="AN28" s="860"/>
      <c r="AO28" s="860"/>
      <c r="AP28" s="860" t="s">
        <v>516</v>
      </c>
      <c r="AQ28" s="860"/>
      <c r="AR28" s="860"/>
      <c r="AS28" s="860"/>
      <c r="AT28" s="860"/>
      <c r="AU28" s="860" t="s">
        <v>516</v>
      </c>
      <c r="AV28" s="860"/>
      <c r="AW28" s="860"/>
      <c r="AX28" s="860"/>
      <c r="AY28" s="860"/>
      <c r="AZ28" s="861" t="s">
        <v>516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699</v>
      </c>
      <c r="R29" s="801"/>
      <c r="S29" s="801"/>
      <c r="T29" s="801"/>
      <c r="U29" s="801"/>
      <c r="V29" s="801">
        <v>673</v>
      </c>
      <c r="W29" s="801"/>
      <c r="X29" s="801"/>
      <c r="Y29" s="801"/>
      <c r="Z29" s="801"/>
      <c r="AA29" s="801">
        <v>26</v>
      </c>
      <c r="AB29" s="801"/>
      <c r="AC29" s="801"/>
      <c r="AD29" s="801"/>
      <c r="AE29" s="802"/>
      <c r="AF29" s="803">
        <v>26</v>
      </c>
      <c r="AG29" s="804"/>
      <c r="AH29" s="804"/>
      <c r="AI29" s="804"/>
      <c r="AJ29" s="805"/>
      <c r="AK29" s="872">
        <v>143</v>
      </c>
      <c r="AL29" s="873"/>
      <c r="AM29" s="873"/>
      <c r="AN29" s="873"/>
      <c r="AO29" s="873"/>
      <c r="AP29" s="873" t="s">
        <v>516</v>
      </c>
      <c r="AQ29" s="873"/>
      <c r="AR29" s="873"/>
      <c r="AS29" s="873"/>
      <c r="AT29" s="873"/>
      <c r="AU29" s="873" t="s">
        <v>516</v>
      </c>
      <c r="AV29" s="873"/>
      <c r="AW29" s="873"/>
      <c r="AX29" s="873"/>
      <c r="AY29" s="873"/>
      <c r="AZ29" s="874" t="s">
        <v>516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92</v>
      </c>
      <c r="R30" s="801"/>
      <c r="S30" s="801"/>
      <c r="T30" s="801"/>
      <c r="U30" s="801"/>
      <c r="V30" s="801">
        <v>91</v>
      </c>
      <c r="W30" s="801"/>
      <c r="X30" s="801"/>
      <c r="Y30" s="801"/>
      <c r="Z30" s="801"/>
      <c r="AA30" s="801">
        <v>0</v>
      </c>
      <c r="AB30" s="801"/>
      <c r="AC30" s="801"/>
      <c r="AD30" s="801"/>
      <c r="AE30" s="802"/>
      <c r="AF30" s="803">
        <v>0</v>
      </c>
      <c r="AG30" s="804"/>
      <c r="AH30" s="804"/>
      <c r="AI30" s="804"/>
      <c r="AJ30" s="805"/>
      <c r="AK30" s="872">
        <v>25</v>
      </c>
      <c r="AL30" s="873"/>
      <c r="AM30" s="873"/>
      <c r="AN30" s="873"/>
      <c r="AO30" s="873"/>
      <c r="AP30" s="873" t="s">
        <v>516</v>
      </c>
      <c r="AQ30" s="873"/>
      <c r="AR30" s="873"/>
      <c r="AS30" s="873"/>
      <c r="AT30" s="873"/>
      <c r="AU30" s="873" t="s">
        <v>516</v>
      </c>
      <c r="AV30" s="873"/>
      <c r="AW30" s="873"/>
      <c r="AX30" s="873"/>
      <c r="AY30" s="873"/>
      <c r="AZ30" s="874" t="s">
        <v>516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84</v>
      </c>
      <c r="R31" s="801"/>
      <c r="S31" s="801"/>
      <c r="T31" s="801"/>
      <c r="U31" s="801"/>
      <c r="V31" s="801">
        <v>84</v>
      </c>
      <c r="W31" s="801"/>
      <c r="X31" s="801"/>
      <c r="Y31" s="801"/>
      <c r="Z31" s="801"/>
      <c r="AA31" s="801">
        <v>1</v>
      </c>
      <c r="AB31" s="801"/>
      <c r="AC31" s="801"/>
      <c r="AD31" s="801"/>
      <c r="AE31" s="802"/>
      <c r="AF31" s="803">
        <v>1</v>
      </c>
      <c r="AG31" s="804"/>
      <c r="AH31" s="804"/>
      <c r="AI31" s="804"/>
      <c r="AJ31" s="805"/>
      <c r="AK31" s="872">
        <v>62</v>
      </c>
      <c r="AL31" s="873"/>
      <c r="AM31" s="873"/>
      <c r="AN31" s="873"/>
      <c r="AO31" s="873"/>
      <c r="AP31" s="873">
        <v>81</v>
      </c>
      <c r="AQ31" s="873"/>
      <c r="AR31" s="873"/>
      <c r="AS31" s="873"/>
      <c r="AT31" s="873"/>
      <c r="AU31" s="873">
        <v>76</v>
      </c>
      <c r="AV31" s="873"/>
      <c r="AW31" s="873"/>
      <c r="AX31" s="873"/>
      <c r="AY31" s="873"/>
      <c r="AZ31" s="874" t="s">
        <v>516</v>
      </c>
      <c r="BA31" s="874"/>
      <c r="BB31" s="874"/>
      <c r="BC31" s="874"/>
      <c r="BD31" s="874"/>
      <c r="BE31" s="870" t="s">
        <v>405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406</v>
      </c>
      <c r="C32" s="798"/>
      <c r="D32" s="798"/>
      <c r="E32" s="798"/>
      <c r="F32" s="798"/>
      <c r="G32" s="798"/>
      <c r="H32" s="798"/>
      <c r="I32" s="798"/>
      <c r="J32" s="798"/>
      <c r="K32" s="798"/>
      <c r="L32" s="798"/>
      <c r="M32" s="798"/>
      <c r="N32" s="798"/>
      <c r="O32" s="798"/>
      <c r="P32" s="799"/>
      <c r="Q32" s="800">
        <v>316</v>
      </c>
      <c r="R32" s="801"/>
      <c r="S32" s="801"/>
      <c r="T32" s="801"/>
      <c r="U32" s="801"/>
      <c r="V32" s="801">
        <v>316</v>
      </c>
      <c r="W32" s="801"/>
      <c r="X32" s="801"/>
      <c r="Y32" s="801"/>
      <c r="Z32" s="801"/>
      <c r="AA32" s="801">
        <v>1</v>
      </c>
      <c r="AB32" s="801"/>
      <c r="AC32" s="801"/>
      <c r="AD32" s="801"/>
      <c r="AE32" s="802"/>
      <c r="AF32" s="803">
        <v>1</v>
      </c>
      <c r="AG32" s="804"/>
      <c r="AH32" s="804"/>
      <c r="AI32" s="804"/>
      <c r="AJ32" s="805"/>
      <c r="AK32" s="872">
        <v>190</v>
      </c>
      <c r="AL32" s="873"/>
      <c r="AM32" s="873"/>
      <c r="AN32" s="873"/>
      <c r="AO32" s="873"/>
      <c r="AP32" s="873">
        <v>1178</v>
      </c>
      <c r="AQ32" s="873"/>
      <c r="AR32" s="873"/>
      <c r="AS32" s="873"/>
      <c r="AT32" s="873"/>
      <c r="AU32" s="873">
        <v>1178</v>
      </c>
      <c r="AV32" s="873"/>
      <c r="AW32" s="873"/>
      <c r="AX32" s="873"/>
      <c r="AY32" s="873"/>
      <c r="AZ32" s="874" t="s">
        <v>516</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388</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67</v>
      </c>
      <c r="AG63" s="884"/>
      <c r="AH63" s="884"/>
      <c r="AI63" s="884"/>
      <c r="AJ63" s="885"/>
      <c r="AK63" s="886"/>
      <c r="AL63" s="881"/>
      <c r="AM63" s="881"/>
      <c r="AN63" s="881"/>
      <c r="AO63" s="881"/>
      <c r="AP63" s="884">
        <v>1259</v>
      </c>
      <c r="AQ63" s="884"/>
      <c r="AR63" s="884"/>
      <c r="AS63" s="884"/>
      <c r="AT63" s="884"/>
      <c r="AU63" s="884">
        <v>1254</v>
      </c>
      <c r="AV63" s="884"/>
      <c r="AW63" s="884"/>
      <c r="AX63" s="884"/>
      <c r="AY63" s="884"/>
      <c r="AZ63" s="888"/>
      <c r="BA63" s="888"/>
      <c r="BB63" s="888"/>
      <c r="BC63" s="888"/>
      <c r="BD63" s="888"/>
      <c r="BE63" s="889"/>
      <c r="BF63" s="889"/>
      <c r="BG63" s="889"/>
      <c r="BH63" s="889"/>
      <c r="BI63" s="890"/>
      <c r="BJ63" s="891" t="s">
        <v>390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411</v>
      </c>
      <c r="B66" s="783"/>
      <c r="C66" s="783"/>
      <c r="D66" s="783"/>
      <c r="E66" s="783"/>
      <c r="F66" s="783"/>
      <c r="G66" s="783"/>
      <c r="H66" s="783"/>
      <c r="I66" s="783"/>
      <c r="J66" s="783"/>
      <c r="K66" s="783"/>
      <c r="L66" s="783"/>
      <c r="M66" s="783"/>
      <c r="N66" s="783"/>
      <c r="O66" s="783"/>
      <c r="P66" s="784"/>
      <c r="Q66" s="759" t="s">
        <v>412</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577</v>
      </c>
      <c r="C68" s="912"/>
      <c r="D68" s="912"/>
      <c r="E68" s="912"/>
      <c r="F68" s="912"/>
      <c r="G68" s="912"/>
      <c r="H68" s="912"/>
      <c r="I68" s="912"/>
      <c r="J68" s="912"/>
      <c r="K68" s="912"/>
      <c r="L68" s="912"/>
      <c r="M68" s="912"/>
      <c r="N68" s="912"/>
      <c r="O68" s="912"/>
      <c r="P68" s="913"/>
      <c r="Q68" s="914">
        <v>4425</v>
      </c>
      <c r="R68" s="908"/>
      <c r="S68" s="908"/>
      <c r="T68" s="908"/>
      <c r="U68" s="908"/>
      <c r="V68" s="908">
        <v>4303</v>
      </c>
      <c r="W68" s="908"/>
      <c r="X68" s="908"/>
      <c r="Y68" s="908"/>
      <c r="Z68" s="908"/>
      <c r="AA68" s="908">
        <v>122</v>
      </c>
      <c r="AB68" s="908"/>
      <c r="AC68" s="908"/>
      <c r="AD68" s="908"/>
      <c r="AE68" s="908"/>
      <c r="AF68" s="908">
        <v>87</v>
      </c>
      <c r="AG68" s="908"/>
      <c r="AH68" s="908"/>
      <c r="AI68" s="908"/>
      <c r="AJ68" s="908"/>
      <c r="AK68" s="908" t="s">
        <v>516</v>
      </c>
      <c r="AL68" s="908"/>
      <c r="AM68" s="908"/>
      <c r="AN68" s="908"/>
      <c r="AO68" s="908"/>
      <c r="AP68" s="908">
        <v>2254</v>
      </c>
      <c r="AQ68" s="908"/>
      <c r="AR68" s="908"/>
      <c r="AS68" s="908"/>
      <c r="AT68" s="908"/>
      <c r="AU68" s="908">
        <v>120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578</v>
      </c>
      <c r="C69" s="916"/>
      <c r="D69" s="916"/>
      <c r="E69" s="916"/>
      <c r="F69" s="916"/>
      <c r="G69" s="916"/>
      <c r="H69" s="916"/>
      <c r="I69" s="916"/>
      <c r="J69" s="916"/>
      <c r="K69" s="916"/>
      <c r="L69" s="916"/>
      <c r="M69" s="916"/>
      <c r="N69" s="916"/>
      <c r="O69" s="916"/>
      <c r="P69" s="917"/>
      <c r="Q69" s="918">
        <v>2810</v>
      </c>
      <c r="R69" s="873"/>
      <c r="S69" s="873"/>
      <c r="T69" s="873"/>
      <c r="U69" s="873"/>
      <c r="V69" s="873">
        <v>2577</v>
      </c>
      <c r="W69" s="873"/>
      <c r="X69" s="873"/>
      <c r="Y69" s="873"/>
      <c r="Z69" s="873"/>
      <c r="AA69" s="873">
        <v>233</v>
      </c>
      <c r="AB69" s="873"/>
      <c r="AC69" s="873"/>
      <c r="AD69" s="873"/>
      <c r="AE69" s="873"/>
      <c r="AF69" s="873">
        <v>233</v>
      </c>
      <c r="AG69" s="873"/>
      <c r="AH69" s="873"/>
      <c r="AI69" s="873"/>
      <c r="AJ69" s="873"/>
      <c r="AK69" s="873">
        <v>317</v>
      </c>
      <c r="AL69" s="873"/>
      <c r="AM69" s="873"/>
      <c r="AN69" s="873"/>
      <c r="AO69" s="873"/>
      <c r="AP69" s="873" t="s">
        <v>516</v>
      </c>
      <c r="AQ69" s="873"/>
      <c r="AR69" s="873"/>
      <c r="AS69" s="873"/>
      <c r="AT69" s="873"/>
      <c r="AU69" s="873" t="s">
        <v>516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592</v>
      </c>
      <c r="C70" s="916"/>
      <c r="D70" s="916"/>
      <c r="E70" s="916"/>
      <c r="F70" s="916"/>
      <c r="G70" s="916"/>
      <c r="H70" s="916"/>
      <c r="I70" s="916"/>
      <c r="J70" s="916"/>
      <c r="K70" s="916"/>
      <c r="L70" s="916"/>
      <c r="M70" s="916"/>
      <c r="N70" s="916"/>
      <c r="O70" s="916"/>
      <c r="P70" s="917"/>
      <c r="Q70" s="918">
        <v>620140</v>
      </c>
      <c r="R70" s="873"/>
      <c r="S70" s="873"/>
      <c r="T70" s="873"/>
      <c r="U70" s="873"/>
      <c r="V70" s="873">
        <v>610214</v>
      </c>
      <c r="W70" s="873"/>
      <c r="X70" s="873"/>
      <c r="Y70" s="873"/>
      <c r="Z70" s="873"/>
      <c r="AA70" s="873">
        <v>9926</v>
      </c>
      <c r="AB70" s="873"/>
      <c r="AC70" s="873"/>
      <c r="AD70" s="873"/>
      <c r="AE70" s="873"/>
      <c r="AF70" s="873">
        <v>9926</v>
      </c>
      <c r="AG70" s="873"/>
      <c r="AH70" s="873"/>
      <c r="AI70" s="873"/>
      <c r="AJ70" s="873"/>
      <c r="AK70" s="873">
        <v>3973</v>
      </c>
      <c r="AL70" s="873"/>
      <c r="AM70" s="873"/>
      <c r="AN70" s="873"/>
      <c r="AO70" s="873"/>
      <c r="AP70" s="873" t="s">
        <v>516</v>
      </c>
      <c r="AQ70" s="873"/>
      <c r="AR70" s="873"/>
      <c r="AS70" s="873"/>
      <c r="AT70" s="873"/>
      <c r="AU70" s="873" t="s">
        <v>516</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579</v>
      </c>
      <c r="C71" s="916"/>
      <c r="D71" s="916"/>
      <c r="E71" s="916"/>
      <c r="F71" s="916"/>
      <c r="G71" s="916"/>
      <c r="H71" s="916"/>
      <c r="I71" s="916"/>
      <c r="J71" s="916"/>
      <c r="K71" s="916"/>
      <c r="L71" s="916"/>
      <c r="M71" s="916"/>
      <c r="N71" s="916"/>
      <c r="O71" s="916"/>
      <c r="P71" s="917"/>
      <c r="Q71" s="918">
        <v>856</v>
      </c>
      <c r="R71" s="873"/>
      <c r="S71" s="873"/>
      <c r="T71" s="873"/>
      <c r="U71" s="873"/>
      <c r="V71" s="873">
        <v>818</v>
      </c>
      <c r="W71" s="873"/>
      <c r="X71" s="873"/>
      <c r="Y71" s="873"/>
      <c r="Z71" s="873"/>
      <c r="AA71" s="873">
        <v>37</v>
      </c>
      <c r="AB71" s="873"/>
      <c r="AC71" s="873"/>
      <c r="AD71" s="873"/>
      <c r="AE71" s="873"/>
      <c r="AF71" s="873">
        <v>37</v>
      </c>
      <c r="AG71" s="873"/>
      <c r="AH71" s="873"/>
      <c r="AI71" s="873"/>
      <c r="AJ71" s="873"/>
      <c r="AK71" s="873" t="s">
        <v>516</v>
      </c>
      <c r="AL71" s="873"/>
      <c r="AM71" s="873"/>
      <c r="AN71" s="873"/>
      <c r="AO71" s="873"/>
      <c r="AP71" s="873">
        <v>152</v>
      </c>
      <c r="AQ71" s="873"/>
      <c r="AR71" s="873"/>
      <c r="AS71" s="873"/>
      <c r="AT71" s="873"/>
      <c r="AU71" s="873">
        <v>33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580</v>
      </c>
      <c r="C72" s="916"/>
      <c r="D72" s="916"/>
      <c r="E72" s="916"/>
      <c r="F72" s="916"/>
      <c r="G72" s="916"/>
      <c r="H72" s="916"/>
      <c r="I72" s="916"/>
      <c r="J72" s="916"/>
      <c r="K72" s="916"/>
      <c r="L72" s="916"/>
      <c r="M72" s="916"/>
      <c r="N72" s="916"/>
      <c r="O72" s="916"/>
      <c r="P72" s="917"/>
      <c r="Q72" s="918">
        <v>24333</v>
      </c>
      <c r="R72" s="873"/>
      <c r="S72" s="873"/>
      <c r="T72" s="873"/>
      <c r="U72" s="873"/>
      <c r="V72" s="873">
        <v>23280</v>
      </c>
      <c r="W72" s="873"/>
      <c r="X72" s="873"/>
      <c r="Y72" s="873"/>
      <c r="Z72" s="873"/>
      <c r="AA72" s="873">
        <v>1053</v>
      </c>
      <c r="AB72" s="873"/>
      <c r="AC72" s="873"/>
      <c r="AD72" s="873"/>
      <c r="AE72" s="873"/>
      <c r="AF72" s="873">
        <v>1053</v>
      </c>
      <c r="AG72" s="873"/>
      <c r="AH72" s="873"/>
      <c r="AI72" s="873"/>
      <c r="AJ72" s="873"/>
      <c r="AK72" s="873">
        <v>30</v>
      </c>
      <c r="AL72" s="873"/>
      <c r="AM72" s="873"/>
      <c r="AN72" s="873"/>
      <c r="AO72" s="873"/>
      <c r="AP72" s="873" t="s">
        <v>516</v>
      </c>
      <c r="AQ72" s="873"/>
      <c r="AR72" s="873"/>
      <c r="AS72" s="873"/>
      <c r="AT72" s="873"/>
      <c r="AU72" s="873" t="s">
        <v>516</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581</v>
      </c>
      <c r="C73" s="916"/>
      <c r="D73" s="916"/>
      <c r="E73" s="916"/>
      <c r="F73" s="916"/>
      <c r="G73" s="916"/>
      <c r="H73" s="916"/>
      <c r="I73" s="916"/>
      <c r="J73" s="916"/>
      <c r="K73" s="916"/>
      <c r="L73" s="916"/>
      <c r="M73" s="916"/>
      <c r="N73" s="916"/>
      <c r="O73" s="916"/>
      <c r="P73" s="917"/>
      <c r="Q73" s="918">
        <v>180</v>
      </c>
      <c r="R73" s="873"/>
      <c r="S73" s="873"/>
      <c r="T73" s="873"/>
      <c r="U73" s="873"/>
      <c r="V73" s="873">
        <v>132</v>
      </c>
      <c r="W73" s="873"/>
      <c r="X73" s="873"/>
      <c r="Y73" s="873"/>
      <c r="Z73" s="873"/>
      <c r="AA73" s="873">
        <v>48</v>
      </c>
      <c r="AB73" s="873"/>
      <c r="AC73" s="873"/>
      <c r="AD73" s="873"/>
      <c r="AE73" s="873"/>
      <c r="AF73" s="873">
        <v>48</v>
      </c>
      <c r="AG73" s="873"/>
      <c r="AH73" s="873"/>
      <c r="AI73" s="873"/>
      <c r="AJ73" s="873"/>
      <c r="AK73" s="873" t="s">
        <v>516</v>
      </c>
      <c r="AL73" s="873"/>
      <c r="AM73" s="873"/>
      <c r="AN73" s="873"/>
      <c r="AO73" s="873"/>
      <c r="AP73" s="873" t="s">
        <v>516</v>
      </c>
      <c r="AQ73" s="873"/>
      <c r="AR73" s="873"/>
      <c r="AS73" s="873"/>
      <c r="AT73" s="873"/>
      <c r="AU73" s="873" t="s">
        <v>516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582</v>
      </c>
      <c r="C74" s="916"/>
      <c r="D74" s="916"/>
      <c r="E74" s="916"/>
      <c r="F74" s="916"/>
      <c r="G74" s="916"/>
      <c r="H74" s="916"/>
      <c r="I74" s="916"/>
      <c r="J74" s="916"/>
      <c r="K74" s="916"/>
      <c r="L74" s="916"/>
      <c r="M74" s="916"/>
      <c r="N74" s="916"/>
      <c r="O74" s="916"/>
      <c r="P74" s="917"/>
      <c r="Q74" s="918">
        <v>109</v>
      </c>
      <c r="R74" s="873"/>
      <c r="S74" s="873"/>
      <c r="T74" s="873"/>
      <c r="U74" s="873"/>
      <c r="V74" s="873">
        <v>98</v>
      </c>
      <c r="W74" s="873"/>
      <c r="X74" s="873"/>
      <c r="Y74" s="873"/>
      <c r="Z74" s="873"/>
      <c r="AA74" s="873">
        <v>10</v>
      </c>
      <c r="AB74" s="873"/>
      <c r="AC74" s="873"/>
      <c r="AD74" s="873"/>
      <c r="AE74" s="873"/>
      <c r="AF74" s="873">
        <v>10</v>
      </c>
      <c r="AG74" s="873"/>
      <c r="AH74" s="873"/>
      <c r="AI74" s="873"/>
      <c r="AJ74" s="873"/>
      <c r="AK74" s="873">
        <v>2</v>
      </c>
      <c r="AL74" s="873"/>
      <c r="AM74" s="873"/>
      <c r="AN74" s="873"/>
      <c r="AO74" s="873"/>
      <c r="AP74" s="873" t="s">
        <v>516</v>
      </c>
      <c r="AQ74" s="873"/>
      <c r="AR74" s="873"/>
      <c r="AS74" s="873"/>
      <c r="AT74" s="873"/>
      <c r="AU74" s="873" t="s">
        <v>516</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583</v>
      </c>
      <c r="C75" s="916"/>
      <c r="D75" s="916"/>
      <c r="E75" s="916"/>
      <c r="F75" s="916"/>
      <c r="G75" s="916"/>
      <c r="H75" s="916"/>
      <c r="I75" s="916"/>
      <c r="J75" s="916"/>
      <c r="K75" s="916"/>
      <c r="L75" s="916"/>
      <c r="M75" s="916"/>
      <c r="N75" s="916"/>
      <c r="O75" s="916"/>
      <c r="P75" s="917"/>
      <c r="Q75" s="921">
        <v>110</v>
      </c>
      <c r="R75" s="922"/>
      <c r="S75" s="922"/>
      <c r="T75" s="922"/>
      <c r="U75" s="872"/>
      <c r="V75" s="923">
        <v>81</v>
      </c>
      <c r="W75" s="922"/>
      <c r="X75" s="922"/>
      <c r="Y75" s="922"/>
      <c r="Z75" s="872"/>
      <c r="AA75" s="923">
        <v>29</v>
      </c>
      <c r="AB75" s="922"/>
      <c r="AC75" s="922"/>
      <c r="AD75" s="922"/>
      <c r="AE75" s="872"/>
      <c r="AF75" s="923">
        <v>29</v>
      </c>
      <c r="AG75" s="922"/>
      <c r="AH75" s="922"/>
      <c r="AI75" s="922"/>
      <c r="AJ75" s="872"/>
      <c r="AK75" s="923" t="s">
        <v>516</v>
      </c>
      <c r="AL75" s="922"/>
      <c r="AM75" s="922"/>
      <c r="AN75" s="922"/>
      <c r="AO75" s="872"/>
      <c r="AP75" s="923" t="s">
        <v>516</v>
      </c>
      <c r="AQ75" s="922"/>
      <c r="AR75" s="922"/>
      <c r="AS75" s="922"/>
      <c r="AT75" s="872"/>
      <c r="AU75" s="923" t="s">
        <v>516</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388</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11423</v>
      </c>
      <c r="AG88" s="884"/>
      <c r="AH88" s="884"/>
      <c r="AI88" s="884"/>
      <c r="AJ88" s="884"/>
      <c r="AK88" s="881"/>
      <c r="AL88" s="881"/>
      <c r="AM88" s="881"/>
      <c r="AN88" s="881"/>
      <c r="AO88" s="881"/>
      <c r="AP88" s="884">
        <v>2406</v>
      </c>
      <c r="AQ88" s="884"/>
      <c r="AR88" s="884"/>
      <c r="AS88" s="884"/>
      <c r="AT88" s="884"/>
      <c r="AU88" s="884">
        <v>153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24</v>
      </c>
      <c r="CS102" s="892"/>
      <c r="CT102" s="892"/>
      <c r="CU102" s="892"/>
      <c r="CV102" s="935"/>
      <c r="CW102" s="934" t="s">
        <v>516</v>
      </c>
      <c r="CX102" s="892"/>
      <c r="CY102" s="892"/>
      <c r="CZ102" s="892"/>
      <c r="DA102" s="935"/>
      <c r="DB102" s="934" t="s">
        <v>516</v>
      </c>
      <c r="DC102" s="892"/>
      <c r="DD102" s="892"/>
      <c r="DE102" s="892"/>
      <c r="DF102" s="935"/>
      <c r="DG102" s="934" t="s">
        <v>516</v>
      </c>
      <c r="DH102" s="892"/>
      <c r="DI102" s="892"/>
      <c r="DJ102" s="892"/>
      <c r="DK102" s="935"/>
      <c r="DL102" s="934" t="s">
        <v>516</v>
      </c>
      <c r="DM102" s="892"/>
      <c r="DN102" s="892"/>
      <c r="DO102" s="892"/>
      <c r="DP102" s="935"/>
      <c r="DQ102" s="934" t="s">
        <v>593</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307</v>
      </c>
      <c r="AG109" s="937"/>
      <c r="AH109" s="937"/>
      <c r="AI109" s="937"/>
      <c r="AJ109" s="938"/>
      <c r="AK109" s="936" t="s">
        <v>306</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307</v>
      </c>
      <c r="BW109" s="937"/>
      <c r="BX109" s="937"/>
      <c r="BY109" s="937"/>
      <c r="BZ109" s="938"/>
      <c r="CA109" s="936" t="s">
        <v>306</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307</v>
      </c>
      <c r="DM109" s="937"/>
      <c r="DN109" s="937"/>
      <c r="DO109" s="937"/>
      <c r="DP109" s="938"/>
      <c r="DQ109" s="936" t="s">
        <v>306</v>
      </c>
      <c r="DR109" s="937"/>
      <c r="DS109" s="937"/>
      <c r="DT109" s="937"/>
      <c r="DU109" s="938"/>
      <c r="DV109" s="936" t="s">
        <v>429</v>
      </c>
      <c r="DW109" s="937"/>
      <c r="DX109" s="937"/>
      <c r="DY109" s="937"/>
      <c r="DZ109" s="939"/>
    </row>
    <row r="110" spans="1:131" s="246" customFormat="1" ht="26.25" customHeight="1">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200181</v>
      </c>
      <c r="AB110" s="944"/>
      <c r="AC110" s="944"/>
      <c r="AD110" s="944"/>
      <c r="AE110" s="945"/>
      <c r="AF110" s="946">
        <v>213904</v>
      </c>
      <c r="AG110" s="944"/>
      <c r="AH110" s="944"/>
      <c r="AI110" s="944"/>
      <c r="AJ110" s="945"/>
      <c r="AK110" s="946">
        <v>220469</v>
      </c>
      <c r="AL110" s="944"/>
      <c r="AM110" s="944"/>
      <c r="AN110" s="944"/>
      <c r="AO110" s="945"/>
      <c r="AP110" s="947">
        <v>8.1999999999999993</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2551654</v>
      </c>
      <c r="BR110" s="979"/>
      <c r="BS110" s="979"/>
      <c r="BT110" s="979"/>
      <c r="BU110" s="979"/>
      <c r="BV110" s="979">
        <v>2510285</v>
      </c>
      <c r="BW110" s="979"/>
      <c r="BX110" s="979"/>
      <c r="BY110" s="979"/>
      <c r="BZ110" s="979"/>
      <c r="CA110" s="979">
        <v>2475178</v>
      </c>
      <c r="CB110" s="979"/>
      <c r="CC110" s="979"/>
      <c r="CD110" s="979"/>
      <c r="CE110" s="979"/>
      <c r="CF110" s="993">
        <v>91.5</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436</v>
      </c>
      <c r="DM110" s="979"/>
      <c r="DN110" s="979"/>
      <c r="DO110" s="979"/>
      <c r="DP110" s="979"/>
      <c r="DQ110" s="979" t="s">
        <v>437</v>
      </c>
      <c r="DR110" s="979"/>
      <c r="DS110" s="979"/>
      <c r="DT110" s="979"/>
      <c r="DU110" s="979"/>
      <c r="DV110" s="980" t="s">
        <v>437</v>
      </c>
      <c r="DW110" s="980"/>
      <c r="DX110" s="980"/>
      <c r="DY110" s="980"/>
      <c r="DZ110" s="981"/>
    </row>
    <row r="111" spans="1:131" s="246" customFormat="1" ht="26.25" customHeight="1">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439</v>
      </c>
      <c r="AB111" s="986"/>
      <c r="AC111" s="986"/>
      <c r="AD111" s="986"/>
      <c r="AE111" s="987"/>
      <c r="AF111" s="988" t="s">
        <v>436</v>
      </c>
      <c r="AG111" s="986"/>
      <c r="AH111" s="986"/>
      <c r="AI111" s="986"/>
      <c r="AJ111" s="987"/>
      <c r="AK111" s="988" t="s">
        <v>439</v>
      </c>
      <c r="AL111" s="986"/>
      <c r="AM111" s="986"/>
      <c r="AN111" s="986"/>
      <c r="AO111" s="987"/>
      <c r="AP111" s="989" t="s">
        <v>439</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t="s">
        <v>435</v>
      </c>
      <c r="BR111" s="972"/>
      <c r="BS111" s="972"/>
      <c r="BT111" s="972"/>
      <c r="BU111" s="972"/>
      <c r="BV111" s="972" t="s">
        <v>436</v>
      </c>
      <c r="BW111" s="972"/>
      <c r="BX111" s="972"/>
      <c r="BY111" s="972"/>
      <c r="BZ111" s="972"/>
      <c r="CA111" s="972" t="s">
        <v>435</v>
      </c>
      <c r="CB111" s="972"/>
      <c r="CC111" s="972"/>
      <c r="CD111" s="972"/>
      <c r="CE111" s="972"/>
      <c r="CF111" s="966" t="s">
        <v>439</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435</v>
      </c>
      <c r="DH111" s="972"/>
      <c r="DI111" s="972"/>
      <c r="DJ111" s="972"/>
      <c r="DK111" s="972"/>
      <c r="DL111" s="972" t="s">
        <v>435</v>
      </c>
      <c r="DM111" s="972"/>
      <c r="DN111" s="972"/>
      <c r="DO111" s="972"/>
      <c r="DP111" s="972"/>
      <c r="DQ111" s="972" t="s">
        <v>437</v>
      </c>
      <c r="DR111" s="972"/>
      <c r="DS111" s="972"/>
      <c r="DT111" s="972"/>
      <c r="DU111" s="972"/>
      <c r="DV111" s="973" t="s">
        <v>437</v>
      </c>
      <c r="DW111" s="973"/>
      <c r="DX111" s="973"/>
      <c r="DY111" s="973"/>
      <c r="DZ111" s="974"/>
    </row>
    <row r="112" spans="1:131" s="246" customFormat="1" ht="26.25" customHeight="1">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435</v>
      </c>
      <c r="AB112" s="1011"/>
      <c r="AC112" s="1011"/>
      <c r="AD112" s="1011"/>
      <c r="AE112" s="1012"/>
      <c r="AF112" s="1013" t="s">
        <v>437</v>
      </c>
      <c r="AG112" s="1011"/>
      <c r="AH112" s="1011"/>
      <c r="AI112" s="1011"/>
      <c r="AJ112" s="1012"/>
      <c r="AK112" s="1013" t="s">
        <v>435</v>
      </c>
      <c r="AL112" s="1011"/>
      <c r="AM112" s="1011"/>
      <c r="AN112" s="1011"/>
      <c r="AO112" s="1012"/>
      <c r="AP112" s="1014" t="s">
        <v>435</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1454545</v>
      </c>
      <c r="BR112" s="972"/>
      <c r="BS112" s="972"/>
      <c r="BT112" s="972"/>
      <c r="BU112" s="972"/>
      <c r="BV112" s="972">
        <v>1377430</v>
      </c>
      <c r="BW112" s="972"/>
      <c r="BX112" s="972"/>
      <c r="BY112" s="972"/>
      <c r="BZ112" s="972"/>
      <c r="CA112" s="972">
        <v>1253805</v>
      </c>
      <c r="CB112" s="972"/>
      <c r="CC112" s="972"/>
      <c r="CD112" s="972"/>
      <c r="CE112" s="972"/>
      <c r="CF112" s="966">
        <v>46.4</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437</v>
      </c>
      <c r="DH112" s="972"/>
      <c r="DI112" s="972"/>
      <c r="DJ112" s="972"/>
      <c r="DK112" s="972"/>
      <c r="DL112" s="972" t="s">
        <v>436</v>
      </c>
      <c r="DM112" s="972"/>
      <c r="DN112" s="972"/>
      <c r="DO112" s="972"/>
      <c r="DP112" s="972"/>
      <c r="DQ112" s="972" t="s">
        <v>437</v>
      </c>
      <c r="DR112" s="972"/>
      <c r="DS112" s="972"/>
      <c r="DT112" s="972"/>
      <c r="DU112" s="972"/>
      <c r="DV112" s="973" t="s">
        <v>439</v>
      </c>
      <c r="DW112" s="973"/>
      <c r="DX112" s="973"/>
      <c r="DY112" s="973"/>
      <c r="DZ112" s="974"/>
    </row>
    <row r="113" spans="1:130" s="246" customFormat="1" ht="26.25" customHeight="1">
      <c r="A113" s="1006"/>
      <c r="B113" s="1007"/>
      <c r="C113" s="1002" t="s">
        <v>446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170413</v>
      </c>
      <c r="AB113" s="986"/>
      <c r="AC113" s="986"/>
      <c r="AD113" s="986"/>
      <c r="AE113" s="987"/>
      <c r="AF113" s="988">
        <v>180411</v>
      </c>
      <c r="AG113" s="986"/>
      <c r="AH113" s="986"/>
      <c r="AI113" s="986"/>
      <c r="AJ113" s="987"/>
      <c r="AK113" s="988">
        <v>186523</v>
      </c>
      <c r="AL113" s="986"/>
      <c r="AM113" s="986"/>
      <c r="AN113" s="986"/>
      <c r="AO113" s="987"/>
      <c r="AP113" s="989">
        <v>6.9</v>
      </c>
      <c r="AQ113" s="990"/>
      <c r="AR113" s="990"/>
      <c r="AS113" s="990"/>
      <c r="AT113" s="991"/>
      <c r="AU113" s="952"/>
      <c r="AV113" s="953"/>
      <c r="AW113" s="953"/>
      <c r="AX113" s="953"/>
      <c r="AY113" s="953"/>
      <c r="AZ113" s="1001" t="s">
        <v>447</v>
      </c>
      <c r="BA113" s="1002"/>
      <c r="BB113" s="1002"/>
      <c r="BC113" s="1002"/>
      <c r="BD113" s="1002"/>
      <c r="BE113" s="1002"/>
      <c r="BF113" s="1002"/>
      <c r="BG113" s="1002"/>
      <c r="BH113" s="1002"/>
      <c r="BI113" s="1002"/>
      <c r="BJ113" s="1002"/>
      <c r="BK113" s="1002"/>
      <c r="BL113" s="1002"/>
      <c r="BM113" s="1002"/>
      <c r="BN113" s="1002"/>
      <c r="BO113" s="1002"/>
      <c r="BP113" s="1003"/>
      <c r="BQ113" s="971">
        <v>131976</v>
      </c>
      <c r="BR113" s="972"/>
      <c r="BS113" s="972"/>
      <c r="BT113" s="972"/>
      <c r="BU113" s="972"/>
      <c r="BV113" s="972">
        <v>162586</v>
      </c>
      <c r="BW113" s="972"/>
      <c r="BX113" s="972"/>
      <c r="BY113" s="972"/>
      <c r="BZ113" s="972"/>
      <c r="CA113" s="972">
        <v>152958</v>
      </c>
      <c r="CB113" s="972"/>
      <c r="CC113" s="972"/>
      <c r="CD113" s="972"/>
      <c r="CE113" s="972"/>
      <c r="CF113" s="966">
        <v>5.7</v>
      </c>
      <c r="CG113" s="967"/>
      <c r="CH113" s="967"/>
      <c r="CI113" s="967"/>
      <c r="CJ113" s="967"/>
      <c r="CK113" s="997"/>
      <c r="CL113" s="998"/>
      <c r="CM113" s="968" t="s">
        <v>448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437</v>
      </c>
      <c r="DH113" s="1011"/>
      <c r="DI113" s="1011"/>
      <c r="DJ113" s="1011"/>
      <c r="DK113" s="1012"/>
      <c r="DL113" s="1013" t="s">
        <v>439</v>
      </c>
      <c r="DM113" s="1011"/>
      <c r="DN113" s="1011"/>
      <c r="DO113" s="1011"/>
      <c r="DP113" s="1012"/>
      <c r="DQ113" s="1013" t="s">
        <v>437</v>
      </c>
      <c r="DR113" s="1011"/>
      <c r="DS113" s="1011"/>
      <c r="DT113" s="1011"/>
      <c r="DU113" s="1012"/>
      <c r="DV113" s="1014" t="s">
        <v>449</v>
      </c>
      <c r="DW113" s="1015"/>
      <c r="DX113" s="1015"/>
      <c r="DY113" s="1015"/>
      <c r="DZ113" s="1016"/>
    </row>
    <row r="114" spans="1:130" s="246" customFormat="1" ht="26.25" customHeight="1">
      <c r="A114" s="1006"/>
      <c r="B114" s="1007"/>
      <c r="C114" s="1002" t="s">
        <v>450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14315</v>
      </c>
      <c r="AB114" s="1011"/>
      <c r="AC114" s="1011"/>
      <c r="AD114" s="1011"/>
      <c r="AE114" s="1012"/>
      <c r="AF114" s="1013">
        <v>16958</v>
      </c>
      <c r="AG114" s="1011"/>
      <c r="AH114" s="1011"/>
      <c r="AI114" s="1011"/>
      <c r="AJ114" s="1012"/>
      <c r="AK114" s="1013">
        <v>18900</v>
      </c>
      <c r="AL114" s="1011"/>
      <c r="AM114" s="1011"/>
      <c r="AN114" s="1011"/>
      <c r="AO114" s="1012"/>
      <c r="AP114" s="1014">
        <v>0.7</v>
      </c>
      <c r="AQ114" s="1015"/>
      <c r="AR114" s="1015"/>
      <c r="AS114" s="1015"/>
      <c r="AT114" s="1016"/>
      <c r="AU114" s="952"/>
      <c r="AV114" s="953"/>
      <c r="AW114" s="953"/>
      <c r="AX114" s="953"/>
      <c r="AY114" s="953"/>
      <c r="AZ114" s="1001" t="s">
        <v>451</v>
      </c>
      <c r="BA114" s="1002"/>
      <c r="BB114" s="1002"/>
      <c r="BC114" s="1002"/>
      <c r="BD114" s="1002"/>
      <c r="BE114" s="1002"/>
      <c r="BF114" s="1002"/>
      <c r="BG114" s="1002"/>
      <c r="BH114" s="1002"/>
      <c r="BI114" s="1002"/>
      <c r="BJ114" s="1002"/>
      <c r="BK114" s="1002"/>
      <c r="BL114" s="1002"/>
      <c r="BM114" s="1002"/>
      <c r="BN114" s="1002"/>
      <c r="BO114" s="1002"/>
      <c r="BP114" s="1003"/>
      <c r="BQ114" s="971">
        <v>174683</v>
      </c>
      <c r="BR114" s="972"/>
      <c r="BS114" s="972"/>
      <c r="BT114" s="972"/>
      <c r="BU114" s="972"/>
      <c r="BV114" s="972">
        <v>132388</v>
      </c>
      <c r="BW114" s="972"/>
      <c r="BX114" s="972"/>
      <c r="BY114" s="972"/>
      <c r="BZ114" s="972"/>
      <c r="CA114" s="972">
        <v>101306</v>
      </c>
      <c r="CB114" s="972"/>
      <c r="CC114" s="972"/>
      <c r="CD114" s="972"/>
      <c r="CE114" s="972"/>
      <c r="CF114" s="966">
        <v>3.7</v>
      </c>
      <c r="CG114" s="967"/>
      <c r="CH114" s="967"/>
      <c r="CI114" s="967"/>
      <c r="CJ114" s="967"/>
      <c r="CK114" s="997"/>
      <c r="CL114" s="998"/>
      <c r="CM114" s="968" t="s">
        <v>452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436</v>
      </c>
      <c r="DH114" s="1011"/>
      <c r="DI114" s="1011"/>
      <c r="DJ114" s="1011"/>
      <c r="DK114" s="1012"/>
      <c r="DL114" s="1013" t="s">
        <v>439</v>
      </c>
      <c r="DM114" s="1011"/>
      <c r="DN114" s="1011"/>
      <c r="DO114" s="1011"/>
      <c r="DP114" s="1012"/>
      <c r="DQ114" s="1013" t="s">
        <v>437</v>
      </c>
      <c r="DR114" s="1011"/>
      <c r="DS114" s="1011"/>
      <c r="DT114" s="1011"/>
      <c r="DU114" s="1012"/>
      <c r="DV114" s="1014" t="s">
        <v>437</v>
      </c>
      <c r="DW114" s="1015"/>
      <c r="DX114" s="1015"/>
      <c r="DY114" s="1015"/>
      <c r="DZ114" s="1016"/>
    </row>
    <row r="115" spans="1:130" s="246" customFormat="1" ht="26.25" customHeight="1">
      <c r="A115" s="1006"/>
      <c r="B115" s="1007"/>
      <c r="C115" s="1002" t="s">
        <v>453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727</v>
      </c>
      <c r="AB115" s="986"/>
      <c r="AC115" s="986"/>
      <c r="AD115" s="986"/>
      <c r="AE115" s="987"/>
      <c r="AF115" s="988">
        <v>721</v>
      </c>
      <c r="AG115" s="986"/>
      <c r="AH115" s="986"/>
      <c r="AI115" s="986"/>
      <c r="AJ115" s="987"/>
      <c r="AK115" s="988">
        <v>919</v>
      </c>
      <c r="AL115" s="986"/>
      <c r="AM115" s="986"/>
      <c r="AN115" s="986"/>
      <c r="AO115" s="987"/>
      <c r="AP115" s="989">
        <v>0</v>
      </c>
      <c r="AQ115" s="990"/>
      <c r="AR115" s="990"/>
      <c r="AS115" s="990"/>
      <c r="AT115" s="991"/>
      <c r="AU115" s="952"/>
      <c r="AV115" s="953"/>
      <c r="AW115" s="953"/>
      <c r="AX115" s="953"/>
      <c r="AY115" s="953"/>
      <c r="AZ115" s="1001" t="s">
        <v>454</v>
      </c>
      <c r="BA115" s="1002"/>
      <c r="BB115" s="1002"/>
      <c r="BC115" s="1002"/>
      <c r="BD115" s="1002"/>
      <c r="BE115" s="1002"/>
      <c r="BF115" s="1002"/>
      <c r="BG115" s="1002"/>
      <c r="BH115" s="1002"/>
      <c r="BI115" s="1002"/>
      <c r="BJ115" s="1002"/>
      <c r="BK115" s="1002"/>
      <c r="BL115" s="1002"/>
      <c r="BM115" s="1002"/>
      <c r="BN115" s="1002"/>
      <c r="BO115" s="1002"/>
      <c r="BP115" s="1003"/>
      <c r="BQ115" s="971" t="s">
        <v>439</v>
      </c>
      <c r="BR115" s="972"/>
      <c r="BS115" s="972"/>
      <c r="BT115" s="972"/>
      <c r="BU115" s="972"/>
      <c r="BV115" s="972" t="s">
        <v>449</v>
      </c>
      <c r="BW115" s="972"/>
      <c r="BX115" s="972"/>
      <c r="BY115" s="972"/>
      <c r="BZ115" s="972"/>
      <c r="CA115" s="972" t="s">
        <v>435</v>
      </c>
      <c r="CB115" s="972"/>
      <c r="CC115" s="972"/>
      <c r="CD115" s="972"/>
      <c r="CE115" s="972"/>
      <c r="CF115" s="966" t="s">
        <v>449</v>
      </c>
      <c r="CG115" s="967"/>
      <c r="CH115" s="967"/>
      <c r="CI115" s="967"/>
      <c r="CJ115" s="967"/>
      <c r="CK115" s="997"/>
      <c r="CL115" s="998"/>
      <c r="CM115" s="1001" t="s">
        <v>455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437</v>
      </c>
      <c r="DH115" s="1011"/>
      <c r="DI115" s="1011"/>
      <c r="DJ115" s="1011"/>
      <c r="DK115" s="1012"/>
      <c r="DL115" s="1013" t="s">
        <v>449</v>
      </c>
      <c r="DM115" s="1011"/>
      <c r="DN115" s="1011"/>
      <c r="DO115" s="1011"/>
      <c r="DP115" s="1012"/>
      <c r="DQ115" s="1013" t="s">
        <v>436</v>
      </c>
      <c r="DR115" s="1011"/>
      <c r="DS115" s="1011"/>
      <c r="DT115" s="1011"/>
      <c r="DU115" s="1012"/>
      <c r="DV115" s="1014" t="s">
        <v>449</v>
      </c>
      <c r="DW115" s="1015"/>
      <c r="DX115" s="1015"/>
      <c r="DY115" s="1015"/>
      <c r="DZ115" s="1016"/>
    </row>
    <row r="116" spans="1:130" s="246" customFormat="1" ht="26.25" customHeight="1">
      <c r="A116" s="1008"/>
      <c r="B116" s="1009"/>
      <c r="C116" s="1017" t="s">
        <v>456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435</v>
      </c>
      <c r="AB116" s="1011"/>
      <c r="AC116" s="1011"/>
      <c r="AD116" s="1011"/>
      <c r="AE116" s="1012"/>
      <c r="AF116" s="1013" t="s">
        <v>435</v>
      </c>
      <c r="AG116" s="1011"/>
      <c r="AH116" s="1011"/>
      <c r="AI116" s="1011"/>
      <c r="AJ116" s="1012"/>
      <c r="AK116" s="1013" t="s">
        <v>437</v>
      </c>
      <c r="AL116" s="1011"/>
      <c r="AM116" s="1011"/>
      <c r="AN116" s="1011"/>
      <c r="AO116" s="1012"/>
      <c r="AP116" s="1014" t="s">
        <v>437</v>
      </c>
      <c r="AQ116" s="1015"/>
      <c r="AR116" s="1015"/>
      <c r="AS116" s="1015"/>
      <c r="AT116" s="1016"/>
      <c r="AU116" s="952"/>
      <c r="AV116" s="953"/>
      <c r="AW116" s="953"/>
      <c r="AX116" s="953"/>
      <c r="AY116" s="953"/>
      <c r="AZ116" s="1019" t="s">
        <v>457</v>
      </c>
      <c r="BA116" s="1020"/>
      <c r="BB116" s="1020"/>
      <c r="BC116" s="1020"/>
      <c r="BD116" s="1020"/>
      <c r="BE116" s="1020"/>
      <c r="BF116" s="1020"/>
      <c r="BG116" s="1020"/>
      <c r="BH116" s="1020"/>
      <c r="BI116" s="1020"/>
      <c r="BJ116" s="1020"/>
      <c r="BK116" s="1020"/>
      <c r="BL116" s="1020"/>
      <c r="BM116" s="1020"/>
      <c r="BN116" s="1020"/>
      <c r="BO116" s="1020"/>
      <c r="BP116" s="1021"/>
      <c r="BQ116" s="971" t="s">
        <v>435</v>
      </c>
      <c r="BR116" s="972"/>
      <c r="BS116" s="972"/>
      <c r="BT116" s="972"/>
      <c r="BU116" s="972"/>
      <c r="BV116" s="972" t="s">
        <v>435</v>
      </c>
      <c r="BW116" s="972"/>
      <c r="BX116" s="972"/>
      <c r="BY116" s="972"/>
      <c r="BZ116" s="972"/>
      <c r="CA116" s="972" t="s">
        <v>437</v>
      </c>
      <c r="CB116" s="972"/>
      <c r="CC116" s="972"/>
      <c r="CD116" s="972"/>
      <c r="CE116" s="972"/>
      <c r="CF116" s="966" t="s">
        <v>435</v>
      </c>
      <c r="CG116" s="967"/>
      <c r="CH116" s="967"/>
      <c r="CI116" s="967"/>
      <c r="CJ116" s="967"/>
      <c r="CK116" s="997"/>
      <c r="CL116" s="998"/>
      <c r="CM116" s="968" t="s">
        <v>458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439</v>
      </c>
      <c r="DM116" s="1011"/>
      <c r="DN116" s="1011"/>
      <c r="DO116" s="1011"/>
      <c r="DP116" s="1012"/>
      <c r="DQ116" s="1013" t="s">
        <v>449</v>
      </c>
      <c r="DR116" s="1011"/>
      <c r="DS116" s="1011"/>
      <c r="DT116" s="1011"/>
      <c r="DU116" s="1012"/>
      <c r="DV116" s="1014" t="s">
        <v>437</v>
      </c>
      <c r="DW116" s="1015"/>
      <c r="DX116" s="1015"/>
      <c r="DY116" s="1015"/>
      <c r="DZ116" s="1016"/>
    </row>
    <row r="117" spans="1:130" s="246" customFormat="1" ht="26.25" customHeight="1">
      <c r="A117" s="956" t="s">
        <v>189</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459</v>
      </c>
      <c r="Z117" s="938"/>
      <c r="AA117" s="1028">
        <v>385636</v>
      </c>
      <c r="AB117" s="1029"/>
      <c r="AC117" s="1029"/>
      <c r="AD117" s="1029"/>
      <c r="AE117" s="1030"/>
      <c r="AF117" s="1031">
        <v>411994</v>
      </c>
      <c r="AG117" s="1029"/>
      <c r="AH117" s="1029"/>
      <c r="AI117" s="1029"/>
      <c r="AJ117" s="1030"/>
      <c r="AK117" s="1031">
        <v>426811</v>
      </c>
      <c r="AL117" s="1029"/>
      <c r="AM117" s="1029"/>
      <c r="AN117" s="1029"/>
      <c r="AO117" s="1030"/>
      <c r="AP117" s="1032"/>
      <c r="AQ117" s="1033"/>
      <c r="AR117" s="1033"/>
      <c r="AS117" s="1033"/>
      <c r="AT117" s="1034"/>
      <c r="AU117" s="952"/>
      <c r="AV117" s="953"/>
      <c r="AW117" s="953"/>
      <c r="AX117" s="953"/>
      <c r="AY117" s="953"/>
      <c r="AZ117" s="1019" t="s">
        <v>460</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437</v>
      </c>
      <c r="BW117" s="972"/>
      <c r="BX117" s="972"/>
      <c r="BY117" s="972"/>
      <c r="BZ117" s="972"/>
      <c r="CA117" s="972" t="s">
        <v>437</v>
      </c>
      <c r="CB117" s="972"/>
      <c r="CC117" s="972"/>
      <c r="CD117" s="972"/>
      <c r="CE117" s="972"/>
      <c r="CF117" s="966" t="s">
        <v>437</v>
      </c>
      <c r="CG117" s="967"/>
      <c r="CH117" s="967"/>
      <c r="CI117" s="967"/>
      <c r="CJ117" s="967"/>
      <c r="CK117" s="997"/>
      <c r="CL117" s="998"/>
      <c r="CM117" s="968" t="s">
        <v>461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437</v>
      </c>
      <c r="DH117" s="1011"/>
      <c r="DI117" s="1011"/>
      <c r="DJ117" s="1011"/>
      <c r="DK117" s="1012"/>
      <c r="DL117" s="1013" t="s">
        <v>437</v>
      </c>
      <c r="DM117" s="1011"/>
      <c r="DN117" s="1011"/>
      <c r="DO117" s="1011"/>
      <c r="DP117" s="1012"/>
      <c r="DQ117" s="1013" t="s">
        <v>437</v>
      </c>
      <c r="DR117" s="1011"/>
      <c r="DS117" s="1011"/>
      <c r="DT117" s="1011"/>
      <c r="DU117" s="1012"/>
      <c r="DV117" s="1014" t="s">
        <v>436</v>
      </c>
      <c r="DW117" s="1015"/>
      <c r="DX117" s="1015"/>
      <c r="DY117" s="1015"/>
      <c r="DZ117" s="1016"/>
    </row>
    <row r="118" spans="1:130" s="246" customFormat="1" ht="26.25" customHeight="1">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307</v>
      </c>
      <c r="AG118" s="937"/>
      <c r="AH118" s="937"/>
      <c r="AI118" s="937"/>
      <c r="AJ118" s="938"/>
      <c r="AK118" s="936" t="s">
        <v>306</v>
      </c>
      <c r="AL118" s="937"/>
      <c r="AM118" s="937"/>
      <c r="AN118" s="937"/>
      <c r="AO118" s="938"/>
      <c r="AP118" s="1023" t="s">
        <v>429</v>
      </c>
      <c r="AQ118" s="1024"/>
      <c r="AR118" s="1024"/>
      <c r="AS118" s="1024"/>
      <c r="AT118" s="1025"/>
      <c r="AU118" s="952"/>
      <c r="AV118" s="953"/>
      <c r="AW118" s="953"/>
      <c r="AX118" s="953"/>
      <c r="AY118" s="953"/>
      <c r="AZ118" s="1026" t="s">
        <v>462</v>
      </c>
      <c r="BA118" s="1017"/>
      <c r="BB118" s="1017"/>
      <c r="BC118" s="1017"/>
      <c r="BD118" s="1017"/>
      <c r="BE118" s="1017"/>
      <c r="BF118" s="1017"/>
      <c r="BG118" s="1017"/>
      <c r="BH118" s="1017"/>
      <c r="BI118" s="1017"/>
      <c r="BJ118" s="1017"/>
      <c r="BK118" s="1017"/>
      <c r="BL118" s="1017"/>
      <c r="BM118" s="1017"/>
      <c r="BN118" s="1017"/>
      <c r="BO118" s="1017"/>
      <c r="BP118" s="1018"/>
      <c r="BQ118" s="1049" t="s">
        <v>463</v>
      </c>
      <c r="BR118" s="1050"/>
      <c r="BS118" s="1050"/>
      <c r="BT118" s="1050"/>
      <c r="BU118" s="1050"/>
      <c r="BV118" s="1050" t="s">
        <v>463</v>
      </c>
      <c r="BW118" s="1050"/>
      <c r="BX118" s="1050"/>
      <c r="BY118" s="1050"/>
      <c r="BZ118" s="1050"/>
      <c r="CA118" s="1050" t="s">
        <v>463</v>
      </c>
      <c r="CB118" s="1050"/>
      <c r="CC118" s="1050"/>
      <c r="CD118" s="1050"/>
      <c r="CE118" s="1050"/>
      <c r="CF118" s="966" t="s">
        <v>435</v>
      </c>
      <c r="CG118" s="967"/>
      <c r="CH118" s="967"/>
      <c r="CI118" s="967"/>
      <c r="CJ118" s="967"/>
      <c r="CK118" s="997"/>
      <c r="CL118" s="998"/>
      <c r="CM118" s="968" t="s">
        <v>464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465</v>
      </c>
      <c r="DH118" s="1011"/>
      <c r="DI118" s="1011"/>
      <c r="DJ118" s="1011"/>
      <c r="DK118" s="1012"/>
      <c r="DL118" s="1013" t="s">
        <v>466</v>
      </c>
      <c r="DM118" s="1011"/>
      <c r="DN118" s="1011"/>
      <c r="DO118" s="1011"/>
      <c r="DP118" s="1012"/>
      <c r="DQ118" s="1013" t="s">
        <v>436</v>
      </c>
      <c r="DR118" s="1011"/>
      <c r="DS118" s="1011"/>
      <c r="DT118" s="1011"/>
      <c r="DU118" s="1012"/>
      <c r="DV118" s="1014" t="s">
        <v>436</v>
      </c>
      <c r="DW118" s="1015"/>
      <c r="DX118" s="1015"/>
      <c r="DY118" s="1015"/>
      <c r="DZ118" s="1016"/>
    </row>
    <row r="119" spans="1:130" s="246" customFormat="1" ht="26.25" customHeight="1">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439</v>
      </c>
      <c r="AB119" s="944"/>
      <c r="AC119" s="944"/>
      <c r="AD119" s="944"/>
      <c r="AE119" s="945"/>
      <c r="AF119" s="946" t="s">
        <v>436</v>
      </c>
      <c r="AG119" s="944"/>
      <c r="AH119" s="944"/>
      <c r="AI119" s="944"/>
      <c r="AJ119" s="945"/>
      <c r="AK119" s="946" t="s">
        <v>465</v>
      </c>
      <c r="AL119" s="944"/>
      <c r="AM119" s="944"/>
      <c r="AN119" s="944"/>
      <c r="AO119" s="945"/>
      <c r="AP119" s="947" t="s">
        <v>465</v>
      </c>
      <c r="AQ119" s="948"/>
      <c r="AR119" s="948"/>
      <c r="AS119" s="948"/>
      <c r="AT119" s="949"/>
      <c r="AU119" s="954"/>
      <c r="AV119" s="955"/>
      <c r="AW119" s="955"/>
      <c r="AX119" s="955"/>
      <c r="AY119" s="955"/>
      <c r="AZ119" s="277" t="s">
        <v>189</v>
      </c>
      <c r="BA119" s="277"/>
      <c r="BB119" s="277"/>
      <c r="BC119" s="277"/>
      <c r="BD119" s="277"/>
      <c r="BE119" s="277"/>
      <c r="BF119" s="277"/>
      <c r="BG119" s="277"/>
      <c r="BH119" s="277"/>
      <c r="BI119" s="277"/>
      <c r="BJ119" s="277"/>
      <c r="BK119" s="277"/>
      <c r="BL119" s="277"/>
      <c r="BM119" s="277"/>
      <c r="BN119" s="277"/>
      <c r="BO119" s="1027" t="s">
        <v>467</v>
      </c>
      <c r="BP119" s="1058"/>
      <c r="BQ119" s="1049">
        <v>4312858</v>
      </c>
      <c r="BR119" s="1050"/>
      <c r="BS119" s="1050"/>
      <c r="BT119" s="1050"/>
      <c r="BU119" s="1050"/>
      <c r="BV119" s="1050">
        <v>4182689</v>
      </c>
      <c r="BW119" s="1050"/>
      <c r="BX119" s="1050"/>
      <c r="BY119" s="1050"/>
      <c r="BZ119" s="1050"/>
      <c r="CA119" s="1050">
        <v>3983247</v>
      </c>
      <c r="CB119" s="1050"/>
      <c r="CC119" s="1050"/>
      <c r="CD119" s="1050"/>
      <c r="CE119" s="1050"/>
      <c r="CF119" s="1051"/>
      <c r="CG119" s="1052"/>
      <c r="CH119" s="1052"/>
      <c r="CI119" s="1052"/>
      <c r="CJ119" s="1053"/>
      <c r="CK119" s="999"/>
      <c r="CL119" s="1000"/>
      <c r="CM119" s="1054" t="s">
        <v>468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465</v>
      </c>
      <c r="DH119" s="1036"/>
      <c r="DI119" s="1036"/>
      <c r="DJ119" s="1036"/>
      <c r="DK119" s="1037"/>
      <c r="DL119" s="1035" t="s">
        <v>466</v>
      </c>
      <c r="DM119" s="1036"/>
      <c r="DN119" s="1036"/>
      <c r="DO119" s="1036"/>
      <c r="DP119" s="1037"/>
      <c r="DQ119" s="1035" t="s">
        <v>436</v>
      </c>
      <c r="DR119" s="1036"/>
      <c r="DS119" s="1036"/>
      <c r="DT119" s="1036"/>
      <c r="DU119" s="1037"/>
      <c r="DV119" s="1038" t="s">
        <v>463</v>
      </c>
      <c r="DW119" s="1039"/>
      <c r="DX119" s="1039"/>
      <c r="DY119" s="1039"/>
      <c r="DZ119" s="1040"/>
    </row>
    <row r="120" spans="1:130" s="246" customFormat="1" ht="26.25" customHeight="1">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465</v>
      </c>
      <c r="AB120" s="1011"/>
      <c r="AC120" s="1011"/>
      <c r="AD120" s="1011"/>
      <c r="AE120" s="1012"/>
      <c r="AF120" s="1013" t="s">
        <v>436</v>
      </c>
      <c r="AG120" s="1011"/>
      <c r="AH120" s="1011"/>
      <c r="AI120" s="1011"/>
      <c r="AJ120" s="1012"/>
      <c r="AK120" s="1013" t="s">
        <v>439</v>
      </c>
      <c r="AL120" s="1011"/>
      <c r="AM120" s="1011"/>
      <c r="AN120" s="1011"/>
      <c r="AO120" s="1012"/>
      <c r="AP120" s="1014" t="s">
        <v>469</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2042262</v>
      </c>
      <c r="BR120" s="979"/>
      <c r="BS120" s="979"/>
      <c r="BT120" s="979"/>
      <c r="BU120" s="979"/>
      <c r="BV120" s="979">
        <v>2313881</v>
      </c>
      <c r="BW120" s="979"/>
      <c r="BX120" s="979"/>
      <c r="BY120" s="979"/>
      <c r="BZ120" s="979"/>
      <c r="CA120" s="979">
        <v>2409452</v>
      </c>
      <c r="CB120" s="979"/>
      <c r="CC120" s="979"/>
      <c r="CD120" s="979"/>
      <c r="CE120" s="979"/>
      <c r="CF120" s="993">
        <v>89.1</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1333019</v>
      </c>
      <c r="DH120" s="979"/>
      <c r="DI120" s="979"/>
      <c r="DJ120" s="979"/>
      <c r="DK120" s="979"/>
      <c r="DL120" s="979">
        <v>1276853</v>
      </c>
      <c r="DM120" s="979"/>
      <c r="DN120" s="979"/>
      <c r="DO120" s="979"/>
      <c r="DP120" s="979"/>
      <c r="DQ120" s="979">
        <v>1177961</v>
      </c>
      <c r="DR120" s="979"/>
      <c r="DS120" s="979"/>
      <c r="DT120" s="979"/>
      <c r="DU120" s="979"/>
      <c r="DV120" s="980">
        <v>43.6</v>
      </c>
      <c r="DW120" s="980"/>
      <c r="DX120" s="980"/>
      <c r="DY120" s="980"/>
      <c r="DZ120" s="981"/>
    </row>
    <row r="121" spans="1:130" s="246" customFormat="1" ht="26.25" customHeight="1">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435</v>
      </c>
      <c r="AB121" s="1011"/>
      <c r="AC121" s="1011"/>
      <c r="AD121" s="1011"/>
      <c r="AE121" s="1012"/>
      <c r="AF121" s="1013" t="s">
        <v>435</v>
      </c>
      <c r="AG121" s="1011"/>
      <c r="AH121" s="1011"/>
      <c r="AI121" s="1011"/>
      <c r="AJ121" s="1012"/>
      <c r="AK121" s="1013" t="s">
        <v>436</v>
      </c>
      <c r="AL121" s="1011"/>
      <c r="AM121" s="1011"/>
      <c r="AN121" s="1011"/>
      <c r="AO121" s="1012"/>
      <c r="AP121" s="1014" t="s">
        <v>436</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t="s">
        <v>465</v>
      </c>
      <c r="BR121" s="972"/>
      <c r="BS121" s="972"/>
      <c r="BT121" s="972"/>
      <c r="BU121" s="972"/>
      <c r="BV121" s="972" t="s">
        <v>435</v>
      </c>
      <c r="BW121" s="972"/>
      <c r="BX121" s="972"/>
      <c r="BY121" s="972"/>
      <c r="BZ121" s="972"/>
      <c r="CA121" s="972" t="s">
        <v>463</v>
      </c>
      <c r="CB121" s="972"/>
      <c r="CC121" s="972"/>
      <c r="CD121" s="972"/>
      <c r="CE121" s="972"/>
      <c r="CF121" s="966" t="s">
        <v>463</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v>121526</v>
      </c>
      <c r="DH121" s="972"/>
      <c r="DI121" s="972"/>
      <c r="DJ121" s="972"/>
      <c r="DK121" s="972"/>
      <c r="DL121" s="972">
        <v>100577</v>
      </c>
      <c r="DM121" s="972"/>
      <c r="DN121" s="972"/>
      <c r="DO121" s="972"/>
      <c r="DP121" s="972"/>
      <c r="DQ121" s="972">
        <v>75844</v>
      </c>
      <c r="DR121" s="972"/>
      <c r="DS121" s="972"/>
      <c r="DT121" s="972"/>
      <c r="DU121" s="972"/>
      <c r="DV121" s="973">
        <v>2.8</v>
      </c>
      <c r="DW121" s="973"/>
      <c r="DX121" s="973"/>
      <c r="DY121" s="973"/>
      <c r="DZ121" s="974"/>
    </row>
    <row r="122" spans="1:130" s="246" customFormat="1" ht="26.25" customHeight="1">
      <c r="A122" s="1111"/>
      <c r="B122" s="998"/>
      <c r="C122" s="968" t="s">
        <v>452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138</v>
      </c>
      <c r="AB122" s="1011"/>
      <c r="AC122" s="1011"/>
      <c r="AD122" s="1011"/>
      <c r="AE122" s="1012"/>
      <c r="AF122" s="1013" t="s">
        <v>466</v>
      </c>
      <c r="AG122" s="1011"/>
      <c r="AH122" s="1011"/>
      <c r="AI122" s="1011"/>
      <c r="AJ122" s="1012"/>
      <c r="AK122" s="1013" t="s">
        <v>466</v>
      </c>
      <c r="AL122" s="1011"/>
      <c r="AM122" s="1011"/>
      <c r="AN122" s="1011"/>
      <c r="AO122" s="1012"/>
      <c r="AP122" s="1014" t="s">
        <v>138</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3076517</v>
      </c>
      <c r="BR122" s="1050"/>
      <c r="BS122" s="1050"/>
      <c r="BT122" s="1050"/>
      <c r="BU122" s="1050"/>
      <c r="BV122" s="1050">
        <v>2975000</v>
      </c>
      <c r="BW122" s="1050"/>
      <c r="BX122" s="1050"/>
      <c r="BY122" s="1050"/>
      <c r="BZ122" s="1050"/>
      <c r="CA122" s="1050">
        <v>2817820</v>
      </c>
      <c r="CB122" s="1050"/>
      <c r="CC122" s="1050"/>
      <c r="CD122" s="1050"/>
      <c r="CE122" s="1050"/>
      <c r="CF122" s="1070">
        <v>104.2</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c r="A123" s="1111"/>
      <c r="B123" s="998"/>
      <c r="C123" s="968" t="s">
        <v>458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436</v>
      </c>
      <c r="AB123" s="1011"/>
      <c r="AC123" s="1011"/>
      <c r="AD123" s="1011"/>
      <c r="AE123" s="1012"/>
      <c r="AF123" s="1013" t="s">
        <v>436</v>
      </c>
      <c r="AG123" s="1011"/>
      <c r="AH123" s="1011"/>
      <c r="AI123" s="1011"/>
      <c r="AJ123" s="1012"/>
      <c r="AK123" s="1013" t="s">
        <v>463</v>
      </c>
      <c r="AL123" s="1011"/>
      <c r="AM123" s="1011"/>
      <c r="AN123" s="1011"/>
      <c r="AO123" s="1012"/>
      <c r="AP123" s="1014" t="s">
        <v>436</v>
      </c>
      <c r="AQ123" s="1015"/>
      <c r="AR123" s="1015"/>
      <c r="AS123" s="1015"/>
      <c r="AT123" s="1016"/>
      <c r="AU123" s="1047"/>
      <c r="AV123" s="1048"/>
      <c r="AW123" s="1048"/>
      <c r="AX123" s="1048"/>
      <c r="AY123" s="1048"/>
      <c r="AZ123" s="277" t="s">
        <v>189</v>
      </c>
      <c r="BA123" s="277"/>
      <c r="BB123" s="277"/>
      <c r="BC123" s="277"/>
      <c r="BD123" s="277"/>
      <c r="BE123" s="277"/>
      <c r="BF123" s="277"/>
      <c r="BG123" s="277"/>
      <c r="BH123" s="277"/>
      <c r="BI123" s="277"/>
      <c r="BJ123" s="277"/>
      <c r="BK123" s="277"/>
      <c r="BL123" s="277"/>
      <c r="BM123" s="277"/>
      <c r="BN123" s="277"/>
      <c r="BO123" s="1027" t="s">
        <v>478</v>
      </c>
      <c r="BP123" s="1058"/>
      <c r="BQ123" s="1117">
        <v>5118779</v>
      </c>
      <c r="BR123" s="1118"/>
      <c r="BS123" s="1118"/>
      <c r="BT123" s="1118"/>
      <c r="BU123" s="1118"/>
      <c r="BV123" s="1118">
        <v>5288881</v>
      </c>
      <c r="BW123" s="1118"/>
      <c r="BX123" s="1118"/>
      <c r="BY123" s="1118"/>
      <c r="BZ123" s="1118"/>
      <c r="CA123" s="1118">
        <v>5227272</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c r="A124" s="1111"/>
      <c r="B124" s="998"/>
      <c r="C124" s="968" t="s">
        <v>461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465</v>
      </c>
      <c r="AB124" s="1011"/>
      <c r="AC124" s="1011"/>
      <c r="AD124" s="1011"/>
      <c r="AE124" s="1012"/>
      <c r="AF124" s="1013" t="s">
        <v>138</v>
      </c>
      <c r="AG124" s="1011"/>
      <c r="AH124" s="1011"/>
      <c r="AI124" s="1011"/>
      <c r="AJ124" s="1012"/>
      <c r="AK124" s="1013" t="s">
        <v>466</v>
      </c>
      <c r="AL124" s="1011"/>
      <c r="AM124" s="1011"/>
      <c r="AN124" s="1011"/>
      <c r="AO124" s="1012"/>
      <c r="AP124" s="1014" t="s">
        <v>436</v>
      </c>
      <c r="AQ124" s="1015"/>
      <c r="AR124" s="1015"/>
      <c r="AS124" s="1015"/>
      <c r="AT124" s="1016"/>
      <c r="AU124" s="1113" t="s">
        <v>479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463</v>
      </c>
      <c r="BR124" s="1080"/>
      <c r="BS124" s="1080"/>
      <c r="BT124" s="1080"/>
      <c r="BU124" s="1080"/>
      <c r="BV124" s="1080" t="s">
        <v>435</v>
      </c>
      <c r="BW124" s="1080"/>
      <c r="BX124" s="1080"/>
      <c r="BY124" s="1080"/>
      <c r="BZ124" s="1080"/>
      <c r="CA124" s="1080" t="s">
        <v>465</v>
      </c>
      <c r="CB124" s="1080"/>
      <c r="CC124" s="1080"/>
      <c r="CD124" s="1080"/>
      <c r="CE124" s="1080"/>
      <c r="CF124" s="1081"/>
      <c r="CG124" s="1082"/>
      <c r="CH124" s="1082"/>
      <c r="CI124" s="1082"/>
      <c r="CJ124" s="1083"/>
      <c r="CK124" s="1065"/>
      <c r="CL124" s="1065"/>
      <c r="CM124" s="1065"/>
      <c r="CN124" s="1065"/>
      <c r="CO124" s="1066"/>
      <c r="CP124" s="1072" t="s">
        <v>480</v>
      </c>
      <c r="CQ124" s="1073"/>
      <c r="CR124" s="1073"/>
      <c r="CS124" s="1073"/>
      <c r="CT124" s="1073"/>
      <c r="CU124" s="1073"/>
      <c r="CV124" s="1073"/>
      <c r="CW124" s="1073"/>
      <c r="CX124" s="1073"/>
      <c r="CY124" s="1073"/>
      <c r="CZ124" s="1073"/>
      <c r="DA124" s="1073"/>
      <c r="DB124" s="1073"/>
      <c r="DC124" s="1073"/>
      <c r="DD124" s="1073"/>
      <c r="DE124" s="1073"/>
      <c r="DF124" s="1074"/>
      <c r="DG124" s="1057" t="s">
        <v>435</v>
      </c>
      <c r="DH124" s="1036"/>
      <c r="DI124" s="1036"/>
      <c r="DJ124" s="1036"/>
      <c r="DK124" s="1037"/>
      <c r="DL124" s="1035" t="s">
        <v>439</v>
      </c>
      <c r="DM124" s="1036"/>
      <c r="DN124" s="1036"/>
      <c r="DO124" s="1036"/>
      <c r="DP124" s="1037"/>
      <c r="DQ124" s="1035" t="s">
        <v>463</v>
      </c>
      <c r="DR124" s="1036"/>
      <c r="DS124" s="1036"/>
      <c r="DT124" s="1036"/>
      <c r="DU124" s="1037"/>
      <c r="DV124" s="1038" t="s">
        <v>465</v>
      </c>
      <c r="DW124" s="1039"/>
      <c r="DX124" s="1039"/>
      <c r="DY124" s="1039"/>
      <c r="DZ124" s="1040"/>
    </row>
    <row r="125" spans="1:130" s="246" customFormat="1" ht="26.25" customHeight="1">
      <c r="A125" s="1111"/>
      <c r="B125" s="998"/>
      <c r="C125" s="968" t="s">
        <v>464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463</v>
      </c>
      <c r="AB125" s="1011"/>
      <c r="AC125" s="1011"/>
      <c r="AD125" s="1011"/>
      <c r="AE125" s="1012"/>
      <c r="AF125" s="1013" t="s">
        <v>435</v>
      </c>
      <c r="AG125" s="1011"/>
      <c r="AH125" s="1011"/>
      <c r="AI125" s="1011"/>
      <c r="AJ125" s="1012"/>
      <c r="AK125" s="1013" t="s">
        <v>436</v>
      </c>
      <c r="AL125" s="1011"/>
      <c r="AM125" s="1011"/>
      <c r="AN125" s="1011"/>
      <c r="AO125" s="1012"/>
      <c r="AP125" s="1014" t="s">
        <v>463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481</v>
      </c>
      <c r="CL125" s="1060"/>
      <c r="CM125" s="1060"/>
      <c r="CN125" s="1060"/>
      <c r="CO125" s="1061"/>
      <c r="CP125" s="992" t="s">
        <v>482</v>
      </c>
      <c r="CQ125" s="941"/>
      <c r="CR125" s="941"/>
      <c r="CS125" s="941"/>
      <c r="CT125" s="941"/>
      <c r="CU125" s="941"/>
      <c r="CV125" s="941"/>
      <c r="CW125" s="941"/>
      <c r="CX125" s="941"/>
      <c r="CY125" s="941"/>
      <c r="CZ125" s="941"/>
      <c r="DA125" s="941"/>
      <c r="DB125" s="941"/>
      <c r="DC125" s="941"/>
      <c r="DD125" s="941"/>
      <c r="DE125" s="941"/>
      <c r="DF125" s="942"/>
      <c r="DG125" s="978" t="s">
        <v>465</v>
      </c>
      <c r="DH125" s="979"/>
      <c r="DI125" s="979"/>
      <c r="DJ125" s="979"/>
      <c r="DK125" s="979"/>
      <c r="DL125" s="979" t="s">
        <v>439</v>
      </c>
      <c r="DM125" s="979"/>
      <c r="DN125" s="979"/>
      <c r="DO125" s="979"/>
      <c r="DP125" s="979"/>
      <c r="DQ125" s="979" t="s">
        <v>469</v>
      </c>
      <c r="DR125" s="979"/>
      <c r="DS125" s="979"/>
      <c r="DT125" s="979"/>
      <c r="DU125" s="979"/>
      <c r="DV125" s="980" t="s">
        <v>463</v>
      </c>
      <c r="DW125" s="980"/>
      <c r="DX125" s="980"/>
      <c r="DY125" s="980"/>
      <c r="DZ125" s="981"/>
    </row>
    <row r="126" spans="1:130" s="246" customFormat="1" ht="26.25" customHeight="1" thickBot="1">
      <c r="A126" s="1111"/>
      <c r="B126" s="998"/>
      <c r="C126" s="968" t="s">
        <v>468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727</v>
      </c>
      <c r="AB126" s="1011"/>
      <c r="AC126" s="1011"/>
      <c r="AD126" s="1011"/>
      <c r="AE126" s="1012"/>
      <c r="AF126" s="1013">
        <v>721</v>
      </c>
      <c r="AG126" s="1011"/>
      <c r="AH126" s="1011"/>
      <c r="AI126" s="1011"/>
      <c r="AJ126" s="1012"/>
      <c r="AK126" s="1013">
        <v>919</v>
      </c>
      <c r="AL126" s="1011"/>
      <c r="AM126" s="1011"/>
      <c r="AN126" s="1011"/>
      <c r="AO126" s="1012"/>
      <c r="AP126" s="1014">
        <v>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483</v>
      </c>
      <c r="CQ126" s="1002"/>
      <c r="CR126" s="1002"/>
      <c r="CS126" s="1002"/>
      <c r="CT126" s="1002"/>
      <c r="CU126" s="1002"/>
      <c r="CV126" s="1002"/>
      <c r="CW126" s="1002"/>
      <c r="CX126" s="1002"/>
      <c r="CY126" s="1002"/>
      <c r="CZ126" s="1002"/>
      <c r="DA126" s="1002"/>
      <c r="DB126" s="1002"/>
      <c r="DC126" s="1002"/>
      <c r="DD126" s="1002"/>
      <c r="DE126" s="1002"/>
      <c r="DF126" s="1003"/>
      <c r="DG126" s="971" t="s">
        <v>463</v>
      </c>
      <c r="DH126" s="972"/>
      <c r="DI126" s="972"/>
      <c r="DJ126" s="972"/>
      <c r="DK126" s="972"/>
      <c r="DL126" s="972" t="s">
        <v>436</v>
      </c>
      <c r="DM126" s="972"/>
      <c r="DN126" s="972"/>
      <c r="DO126" s="972"/>
      <c r="DP126" s="972"/>
      <c r="DQ126" s="972" t="s">
        <v>436</v>
      </c>
      <c r="DR126" s="972"/>
      <c r="DS126" s="972"/>
      <c r="DT126" s="972"/>
      <c r="DU126" s="972"/>
      <c r="DV126" s="973" t="s">
        <v>463</v>
      </c>
      <c r="DW126" s="973"/>
      <c r="DX126" s="973"/>
      <c r="DY126" s="973"/>
      <c r="DZ126" s="974"/>
    </row>
    <row r="127" spans="1:130" s="246" customFormat="1" ht="26.25" customHeight="1">
      <c r="A127" s="1112"/>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463</v>
      </c>
      <c r="AB127" s="1011"/>
      <c r="AC127" s="1011"/>
      <c r="AD127" s="1011"/>
      <c r="AE127" s="1012"/>
      <c r="AF127" s="1013" t="s">
        <v>465</v>
      </c>
      <c r="AG127" s="1011"/>
      <c r="AH127" s="1011"/>
      <c r="AI127" s="1011"/>
      <c r="AJ127" s="1012"/>
      <c r="AK127" s="1013" t="s">
        <v>465</v>
      </c>
      <c r="AL127" s="1011"/>
      <c r="AM127" s="1011"/>
      <c r="AN127" s="1011"/>
      <c r="AO127" s="1012"/>
      <c r="AP127" s="1014" t="s">
        <v>469</v>
      </c>
      <c r="AQ127" s="1015"/>
      <c r="AR127" s="1015"/>
      <c r="AS127" s="1015"/>
      <c r="AT127" s="1016"/>
      <c r="AU127" s="282"/>
      <c r="AV127" s="282"/>
      <c r="AW127" s="282"/>
      <c r="AX127" s="1084" t="s">
        <v>485</v>
      </c>
      <c r="AY127" s="1085"/>
      <c r="AZ127" s="1085"/>
      <c r="BA127" s="1085"/>
      <c r="BB127" s="1085"/>
      <c r="BC127" s="1085"/>
      <c r="BD127" s="1085"/>
      <c r="BE127" s="1086"/>
      <c r="BF127" s="1087" t="s">
        <v>486</v>
      </c>
      <c r="BG127" s="1085"/>
      <c r="BH127" s="1085"/>
      <c r="BI127" s="1085"/>
      <c r="BJ127" s="1085"/>
      <c r="BK127" s="1085"/>
      <c r="BL127" s="1086"/>
      <c r="BM127" s="1087" t="s">
        <v>487</v>
      </c>
      <c r="BN127" s="1085"/>
      <c r="BO127" s="1085"/>
      <c r="BP127" s="1085"/>
      <c r="BQ127" s="1085"/>
      <c r="BR127" s="1085"/>
      <c r="BS127" s="1086"/>
      <c r="BT127" s="1087" t="s">
        <v>488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489</v>
      </c>
      <c r="CQ127" s="1002"/>
      <c r="CR127" s="1002"/>
      <c r="CS127" s="1002"/>
      <c r="CT127" s="1002"/>
      <c r="CU127" s="1002"/>
      <c r="CV127" s="1002"/>
      <c r="CW127" s="1002"/>
      <c r="CX127" s="1002"/>
      <c r="CY127" s="1002"/>
      <c r="CZ127" s="1002"/>
      <c r="DA127" s="1002"/>
      <c r="DB127" s="1002"/>
      <c r="DC127" s="1002"/>
      <c r="DD127" s="1002"/>
      <c r="DE127" s="1002"/>
      <c r="DF127" s="1003"/>
      <c r="DG127" s="971" t="s">
        <v>436</v>
      </c>
      <c r="DH127" s="972"/>
      <c r="DI127" s="972"/>
      <c r="DJ127" s="972"/>
      <c r="DK127" s="972"/>
      <c r="DL127" s="972" t="s">
        <v>138</v>
      </c>
      <c r="DM127" s="972"/>
      <c r="DN127" s="972"/>
      <c r="DO127" s="972"/>
      <c r="DP127" s="972"/>
      <c r="DQ127" s="972" t="s">
        <v>463</v>
      </c>
      <c r="DR127" s="972"/>
      <c r="DS127" s="972"/>
      <c r="DT127" s="972"/>
      <c r="DU127" s="972"/>
      <c r="DV127" s="973" t="s">
        <v>465</v>
      </c>
      <c r="DW127" s="973"/>
      <c r="DX127" s="973"/>
      <c r="DY127" s="973"/>
      <c r="DZ127" s="974"/>
    </row>
    <row r="128" spans="1:130" s="246" customFormat="1" ht="26.25" customHeight="1" thickBot="1">
      <c r="A128" s="1095" t="s">
        <v>490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491</v>
      </c>
      <c r="X128" s="1097"/>
      <c r="Y128" s="1097"/>
      <c r="Z128" s="1098"/>
      <c r="AA128" s="1099" t="s">
        <v>436</v>
      </c>
      <c r="AB128" s="1100"/>
      <c r="AC128" s="1100"/>
      <c r="AD128" s="1100"/>
      <c r="AE128" s="1101"/>
      <c r="AF128" s="1102" t="s">
        <v>465</v>
      </c>
      <c r="AG128" s="1100"/>
      <c r="AH128" s="1100"/>
      <c r="AI128" s="1100"/>
      <c r="AJ128" s="1101"/>
      <c r="AK128" s="1102" t="s">
        <v>436</v>
      </c>
      <c r="AL128" s="1100"/>
      <c r="AM128" s="1100"/>
      <c r="AN128" s="1100"/>
      <c r="AO128" s="1101"/>
      <c r="AP128" s="1103"/>
      <c r="AQ128" s="1104"/>
      <c r="AR128" s="1104"/>
      <c r="AS128" s="1104"/>
      <c r="AT128" s="1105"/>
      <c r="AU128" s="282"/>
      <c r="AV128" s="282"/>
      <c r="AW128" s="282"/>
      <c r="AX128" s="940" t="s">
        <v>492</v>
      </c>
      <c r="AY128" s="941"/>
      <c r="AZ128" s="941"/>
      <c r="BA128" s="941"/>
      <c r="BB128" s="941"/>
      <c r="BC128" s="941"/>
      <c r="BD128" s="941"/>
      <c r="BE128" s="942"/>
      <c r="BF128" s="1106" t="s">
        <v>463</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493</v>
      </c>
      <c r="CQ128" s="1089"/>
      <c r="CR128" s="1089"/>
      <c r="CS128" s="1089"/>
      <c r="CT128" s="1089"/>
      <c r="CU128" s="1089"/>
      <c r="CV128" s="1089"/>
      <c r="CW128" s="1089"/>
      <c r="CX128" s="1089"/>
      <c r="CY128" s="1089"/>
      <c r="CZ128" s="1089"/>
      <c r="DA128" s="1089"/>
      <c r="DB128" s="1089"/>
      <c r="DC128" s="1089"/>
      <c r="DD128" s="1089"/>
      <c r="DE128" s="1089"/>
      <c r="DF128" s="1090"/>
      <c r="DG128" s="1091" t="s">
        <v>463</v>
      </c>
      <c r="DH128" s="1092"/>
      <c r="DI128" s="1092"/>
      <c r="DJ128" s="1092"/>
      <c r="DK128" s="1092"/>
      <c r="DL128" s="1092" t="s">
        <v>463</v>
      </c>
      <c r="DM128" s="1092"/>
      <c r="DN128" s="1092"/>
      <c r="DO128" s="1092"/>
      <c r="DP128" s="1092"/>
      <c r="DQ128" s="1092" t="s">
        <v>138</v>
      </c>
      <c r="DR128" s="1092"/>
      <c r="DS128" s="1092"/>
      <c r="DT128" s="1092"/>
      <c r="DU128" s="1092"/>
      <c r="DV128" s="1093" t="s">
        <v>463</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2926340</v>
      </c>
      <c r="AB129" s="1011"/>
      <c r="AC129" s="1011"/>
      <c r="AD129" s="1011"/>
      <c r="AE129" s="1012"/>
      <c r="AF129" s="1013">
        <v>2929587</v>
      </c>
      <c r="AG129" s="1011"/>
      <c r="AH129" s="1011"/>
      <c r="AI129" s="1011"/>
      <c r="AJ129" s="1012"/>
      <c r="AK129" s="1013">
        <v>2965802</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436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266377</v>
      </c>
      <c r="AB130" s="1011"/>
      <c r="AC130" s="1011"/>
      <c r="AD130" s="1011"/>
      <c r="AE130" s="1012"/>
      <c r="AF130" s="1013">
        <v>265602</v>
      </c>
      <c r="AG130" s="1011"/>
      <c r="AH130" s="1011"/>
      <c r="AI130" s="1011"/>
      <c r="AJ130" s="1012"/>
      <c r="AK130" s="1013">
        <v>261562</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5.3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2659963</v>
      </c>
      <c r="AB131" s="1036"/>
      <c r="AC131" s="1036"/>
      <c r="AD131" s="1036"/>
      <c r="AE131" s="1037"/>
      <c r="AF131" s="1035">
        <v>2663985</v>
      </c>
      <c r="AG131" s="1036"/>
      <c r="AH131" s="1036"/>
      <c r="AI131" s="1036"/>
      <c r="AJ131" s="1037"/>
      <c r="AK131" s="1035">
        <v>2704240</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t="s">
        <v>436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4.4834834170000004</v>
      </c>
      <c r="AB132" s="1152"/>
      <c r="AC132" s="1152"/>
      <c r="AD132" s="1152"/>
      <c r="AE132" s="1153"/>
      <c r="AF132" s="1154">
        <v>5.4952261370000004</v>
      </c>
      <c r="AG132" s="1152"/>
      <c r="AH132" s="1152"/>
      <c r="AI132" s="1152"/>
      <c r="AJ132" s="1153"/>
      <c r="AK132" s="1154">
        <v>6.1107372130000002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4.3</v>
      </c>
      <c r="AB133" s="1135"/>
      <c r="AC133" s="1135"/>
      <c r="AD133" s="1135"/>
      <c r="AE133" s="1136"/>
      <c r="AF133" s="1134">
        <v>4.7</v>
      </c>
      <c r="AG133" s="1135"/>
      <c r="AH133" s="1135"/>
      <c r="AI133" s="1135"/>
      <c r="AJ133" s="1136"/>
      <c r="AK133" s="1134">
        <v>5.3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Z6fyD11DtP6DmfiFShNxgzHgvUMh6pULoBqbg79zAR2/8i/X+Aa83UzdGfc79tLWZLKl6VHBs08p2rPWxu3RA==" saltValue="DroRVdAO6jF2uc6eD0fb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7734375" style="291" customWidth="1"/>
    <col min="121" max="121" width="0" style="290" hidden="1" customWidth="1"/>
    <col min="122" max="16384" width="9" style="290" hidden="1"/>
  </cols>
  <sheetData>
    <row r="1" spans="1:120" ht="13.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0"/>
    </row>
    <row r="17" spans="119:120" ht="13.2">
      <c r="DP17" s="290"/>
    </row>
    <row r="18" spans="119:120" ht="13.2"/>
    <row r="19" spans="119:120" ht="13.2"/>
    <row r="20" spans="119:120" ht="13.2">
      <c r="DO20" s="290"/>
      <c r="DP20" s="290"/>
    </row>
    <row r="21" spans="119:120" ht="13.2">
      <c r="DP21" s="290"/>
    </row>
    <row r="22" spans="119:120" ht="13.2"/>
    <row r="23" spans="119:120" ht="13.2">
      <c r="DO23" s="290"/>
      <c r="DP23" s="290"/>
    </row>
    <row r="24" spans="119:120" ht="13.2">
      <c r="DP24" s="290"/>
    </row>
    <row r="25" spans="119:120" ht="13.2">
      <c r="DP25" s="290"/>
    </row>
    <row r="26" spans="119:120" ht="13.2">
      <c r="DO26" s="290"/>
      <c r="DP26" s="290"/>
    </row>
    <row r="27" spans="119:120" ht="13.2"/>
    <row r="28" spans="119:120" ht="13.2">
      <c r="DO28" s="290"/>
      <c r="DP28" s="290"/>
    </row>
    <row r="29" spans="119:120" ht="13.2">
      <c r="DP29" s="290"/>
    </row>
    <row r="30" spans="119:120" ht="13.2"/>
    <row r="31" spans="119:120" ht="13.2">
      <c r="DO31" s="290"/>
      <c r="DP31" s="290"/>
    </row>
    <row r="32" spans="119:120" ht="13.2"/>
    <row r="33" spans="98:120" ht="13.2">
      <c r="DO33" s="290"/>
      <c r="DP33" s="290"/>
    </row>
    <row r="34" spans="98:120" ht="13.2">
      <c r="DM34" s="290"/>
    </row>
    <row r="35" spans="98:120" ht="13.2">
      <c r="CT35" s="290"/>
      <c r="CU35" s="290"/>
      <c r="CV35" s="290"/>
      <c r="CY35" s="290"/>
      <c r="CZ35" s="290"/>
      <c r="DA35" s="290"/>
      <c r="DD35" s="290"/>
      <c r="DE35" s="290"/>
      <c r="DF35" s="290"/>
      <c r="DI35" s="290"/>
      <c r="DJ35" s="290"/>
      <c r="DK35" s="290"/>
      <c r="DM35" s="290"/>
      <c r="DN35" s="290"/>
      <c r="DO35" s="290"/>
      <c r="DP35" s="290"/>
    </row>
    <row r="36" spans="98:120" ht="13.2"/>
    <row r="37" spans="98:120" ht="13.2">
      <c r="CW37" s="290"/>
      <c r="DB37" s="290"/>
      <c r="DG37" s="290"/>
      <c r="DL37" s="290"/>
      <c r="DP37" s="290"/>
    </row>
    <row r="38" spans="98:120" ht="13.2">
      <c r="CT38" s="290"/>
      <c r="CU38" s="290"/>
      <c r="CV38" s="290"/>
      <c r="CW38" s="290"/>
      <c r="CY38" s="290"/>
      <c r="CZ38" s="290"/>
      <c r="DA38" s="290"/>
      <c r="DB38" s="290"/>
      <c r="DD38" s="290"/>
      <c r="DE38" s="290"/>
      <c r="DF38" s="290"/>
      <c r="DG38" s="290"/>
      <c r="DI38" s="290"/>
      <c r="DJ38" s="290"/>
      <c r="DK38" s="290"/>
      <c r="DL38" s="290"/>
      <c r="DN38" s="290"/>
      <c r="DO38" s="290"/>
      <c r="DP38" s="29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0"/>
      <c r="DO49" s="290"/>
      <c r="DP49" s="29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0"/>
      <c r="CS63" s="290"/>
      <c r="CX63" s="290"/>
      <c r="DC63" s="290"/>
      <c r="DH63" s="290"/>
    </row>
    <row r="64" spans="22:120" ht="13.2">
      <c r="V64" s="290"/>
    </row>
    <row r="65" spans="15:120" ht="13.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c r="Q66" s="290"/>
      <c r="S66" s="290"/>
      <c r="U66" s="290"/>
      <c r="DM66" s="290"/>
    </row>
    <row r="67" spans="15:120" ht="13.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row r="69" spans="15:120" ht="13.2"/>
    <row r="70" spans="15:120" ht="13.2"/>
    <row r="71" spans="15:120" ht="13.2"/>
    <row r="72" spans="15:120" ht="13.2">
      <c r="DP72" s="290"/>
    </row>
    <row r="73" spans="15:120" ht="13.2">
      <c r="DP73" s="29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0"/>
      <c r="CX96" s="290"/>
      <c r="DC96" s="290"/>
      <c r="DH96" s="290"/>
    </row>
    <row r="97" spans="24:120" ht="13.2">
      <c r="CS97" s="290"/>
      <c r="CX97" s="290"/>
      <c r="DC97" s="290"/>
      <c r="DH97" s="290"/>
      <c r="DP97" s="291" t="s">
        <v>504</v>
      </c>
    </row>
    <row r="98" spans="24:120" ht="13.2" hidden="1">
      <c r="CS98" s="290"/>
      <c r="CX98" s="290"/>
      <c r="DC98" s="290"/>
      <c r="DH98" s="290"/>
    </row>
    <row r="99" spans="24:120" ht="13.2" hidden="1">
      <c r="CS99" s="290"/>
      <c r="CX99" s="290"/>
      <c r="DC99" s="290"/>
      <c r="DH99" s="290"/>
    </row>
    <row r="100" spans="24:120" ht="13.2"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t="13.2" hidden="1">
      <c r="CT103" s="290"/>
      <c r="CV103" s="290"/>
      <c r="CW103" s="290"/>
      <c r="CY103" s="290"/>
      <c r="DA103" s="290"/>
      <c r="DB103" s="290"/>
      <c r="DD103" s="290"/>
      <c r="DF103" s="290"/>
      <c r="DG103" s="290"/>
      <c r="DI103" s="290"/>
      <c r="DK103" s="290"/>
      <c r="DL103" s="290"/>
      <c r="DM103" s="290"/>
      <c r="DN103" s="290"/>
      <c r="DO103" s="290"/>
      <c r="DP103" s="290"/>
    </row>
    <row r="104" spans="24:120" ht="13.2" hidden="1">
      <c r="CV104" s="290"/>
      <c r="CW104" s="290"/>
      <c r="DA104" s="290"/>
      <c r="DB104" s="290"/>
      <c r="DF104" s="290"/>
      <c r="DG104" s="290"/>
      <c r="DK104" s="290"/>
      <c r="DL104" s="290"/>
      <c r="DN104" s="290"/>
      <c r="DO104" s="290"/>
      <c r="DP104" s="29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yKcslwOlIGY2kc9cc5UMoyRn5j0R4Plk4vtkpOr7APQKkaqyW62vJn3vSpayDAzsTeRArgf+glSKkn0u+L5MTQ==" saltValue="+g1bHPXZknbx5E1wymi6x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91" customWidth="1"/>
    <col min="117" max="16384" width="9" style="290" hidden="1"/>
  </cols>
  <sheetData>
    <row r="1" spans="2:116" ht="13.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row r="3" spans="2:116" ht="13.2"/>
    <row r="4" spans="2:116" ht="13.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row r="20" spans="9:116" ht="13.2"/>
    <row r="21" spans="9:116" ht="13.2">
      <c r="DL21" s="290"/>
    </row>
    <row r="22" spans="9:116" ht="13.2">
      <c r="DI22" s="290"/>
      <c r="DJ22" s="290"/>
      <c r="DK22" s="290"/>
      <c r="DL22" s="290"/>
    </row>
    <row r="23" spans="9:116" ht="13.2">
      <c r="CY23" s="290"/>
      <c r="CZ23" s="290"/>
      <c r="DA23" s="290"/>
      <c r="DB23" s="290"/>
      <c r="DC23" s="290"/>
      <c r="DD23" s="290"/>
      <c r="DE23" s="290"/>
      <c r="DF23" s="290"/>
      <c r="DG23" s="290"/>
      <c r="DH23" s="290"/>
      <c r="DI23" s="290"/>
      <c r="DJ23" s="290"/>
      <c r="DK23" s="290"/>
      <c r="DL23" s="29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0"/>
      <c r="DA35" s="290"/>
      <c r="DB35" s="290"/>
      <c r="DC35" s="290"/>
      <c r="DD35" s="290"/>
      <c r="DE35" s="290"/>
      <c r="DF35" s="290"/>
      <c r="DG35" s="290"/>
      <c r="DH35" s="290"/>
      <c r="DI35" s="290"/>
      <c r="DJ35" s="290"/>
      <c r="DK35" s="290"/>
      <c r="DL35" s="290"/>
    </row>
    <row r="36" spans="15:116" ht="13.2"/>
    <row r="37" spans="15:116" ht="13.2">
      <c r="DL37" s="290"/>
    </row>
    <row r="38" spans="15:116" ht="13.2">
      <c r="DI38" s="290"/>
      <c r="DJ38" s="290"/>
      <c r="DK38" s="290"/>
      <c r="DL38" s="290"/>
    </row>
    <row r="39" spans="15:116" ht="13.2"/>
    <row r="40" spans="15:116" ht="13.2"/>
    <row r="41" spans="15:116" ht="13.2"/>
    <row r="42" spans="15:116" ht="13.2"/>
    <row r="43" spans="15:116" ht="13.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c r="DL44" s="290"/>
    </row>
    <row r="45" spans="15:116" ht="13.2"/>
    <row r="46" spans="15:116" ht="13.2">
      <c r="DA46" s="290"/>
      <c r="DB46" s="290"/>
      <c r="DC46" s="290"/>
      <c r="DD46" s="290"/>
      <c r="DE46" s="290"/>
      <c r="DF46" s="290"/>
      <c r="DG46" s="290"/>
      <c r="DH46" s="290"/>
      <c r="DI46" s="290"/>
      <c r="DJ46" s="290"/>
      <c r="DK46" s="290"/>
      <c r="DL46" s="290"/>
    </row>
    <row r="47" spans="15:116" ht="13.2"/>
    <row r="48" spans="15:116" ht="13.2"/>
    <row r="49" spans="104:116" ht="13.2"/>
    <row r="50" spans="104:116" ht="13.2">
      <c r="CZ50" s="290"/>
      <c r="DA50" s="290"/>
      <c r="DB50" s="290"/>
      <c r="DC50" s="290"/>
      <c r="DD50" s="290"/>
      <c r="DE50" s="290"/>
      <c r="DF50" s="290"/>
      <c r="DG50" s="290"/>
      <c r="DH50" s="290"/>
      <c r="DI50" s="290"/>
      <c r="DJ50" s="290"/>
      <c r="DK50" s="290"/>
      <c r="DL50" s="290"/>
    </row>
    <row r="51" spans="104:116" ht="13.2"/>
    <row r="52" spans="104:116" ht="13.2"/>
    <row r="53" spans="104:116" ht="13.2">
      <c r="DL53" s="29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0"/>
      <c r="DD67" s="290"/>
      <c r="DE67" s="290"/>
      <c r="DF67" s="290"/>
      <c r="DG67" s="290"/>
      <c r="DH67" s="290"/>
      <c r="DI67" s="290"/>
      <c r="DJ67" s="290"/>
      <c r="DK67" s="290"/>
      <c r="DL67" s="29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2kwu36DRGSAioH0aTbZbNRZa5zDFSf0mZPDIpdnMWvh7dtwn/QSuSeL9pIs0R/od6x3AAP5ezKObDYsFFE95A==" saltValue="fVu81rYaBiVnmdUsuTtxp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c r="AS1" s="293"/>
      <c r="AT1" s="293"/>
    </row>
    <row r="2" spans="1:46" ht="13.2">
      <c r="AS2" s="293"/>
      <c r="AT2" s="293"/>
    </row>
    <row r="3" spans="1:46" ht="13.2">
      <c r="AS3" s="293"/>
      <c r="AT3" s="293"/>
    </row>
    <row r="4" spans="1:46" ht="13.2">
      <c r="AS4" s="293"/>
      <c r="AT4" s="293"/>
    </row>
    <row r="5" spans="1:46" ht="16.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ht="13.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ht="13.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992957</v>
      </c>
      <c r="AP9" s="312">
        <v>135891</v>
      </c>
      <c r="AQ9" s="313">
        <v>137457</v>
      </c>
      <c r="AR9" s="314">
        <v>-1.1000000000000001</v>
      </c>
    </row>
    <row r="10" spans="1:46" ht="13.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64203</v>
      </c>
      <c r="AP10" s="315">
        <v>8787</v>
      </c>
      <c r="AQ10" s="316">
        <v>16552</v>
      </c>
      <c r="AR10" s="317">
        <v>-46.9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186394</v>
      </c>
      <c r="AP11" s="315">
        <v>25509</v>
      </c>
      <c r="AQ11" s="316">
        <v>23820</v>
      </c>
      <c r="AR11" s="317">
        <v>7.1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t="s">
        <v>516</v>
      </c>
      <c r="AP12" s="315" t="s">
        <v>516</v>
      </c>
      <c r="AQ12" s="316">
        <v>3889</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517</v>
      </c>
      <c r="AL13" s="1175"/>
      <c r="AM13" s="1175"/>
      <c r="AN13" s="1176"/>
      <c r="AO13" s="315" t="s">
        <v>516</v>
      </c>
      <c r="AP13" s="315" t="s">
        <v>516</v>
      </c>
      <c r="AQ13" s="316" t="s">
        <v>516</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35147</v>
      </c>
      <c r="AP14" s="315">
        <v>4810</v>
      </c>
      <c r="AQ14" s="316">
        <v>6581</v>
      </c>
      <c r="AR14" s="317">
        <v>-26.9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10053</v>
      </c>
      <c r="AP15" s="315">
        <v>1376</v>
      </c>
      <c r="AQ15" s="316">
        <v>3467</v>
      </c>
      <c r="AR15" s="317">
        <v>-60.3</v>
      </c>
    </row>
    <row r="16" spans="1:46" ht="13.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-109527</v>
      </c>
      <c r="AP16" s="315">
        <v>-14989</v>
      </c>
      <c r="AQ16" s="316">
        <v>-13853</v>
      </c>
      <c r="AR16" s="317">
        <v>8.1999999999999993</v>
      </c>
    </row>
    <row r="17" spans="1:46" ht="13.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189</v>
      </c>
      <c r="AL17" s="1178"/>
      <c r="AM17" s="1178"/>
      <c r="AN17" s="1179"/>
      <c r="AO17" s="315">
        <v>1179227</v>
      </c>
      <c r="AP17" s="315">
        <v>161383</v>
      </c>
      <c r="AQ17" s="316">
        <v>177914</v>
      </c>
      <c r="AR17" s="317">
        <v>-9.3000000000000007</v>
      </c>
    </row>
    <row r="18" spans="1:46" ht="13.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ht="13.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ht="13.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15.19</v>
      </c>
      <c r="AP21" s="328">
        <v>15.77</v>
      </c>
      <c r="AQ21" s="329">
        <v>-0.57999999999999996</v>
      </c>
      <c r="AR21" s="298"/>
      <c r="AS21" s="330"/>
      <c r="AT21" s="326"/>
    </row>
    <row r="22" spans="1:46" s="331" customFormat="1" ht="13.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102</v>
      </c>
      <c r="AP22" s="333">
        <v>96</v>
      </c>
      <c r="AQ22" s="334">
        <v>6</v>
      </c>
      <c r="AR22" s="318"/>
      <c r="AS22" s="330"/>
      <c r="AT22" s="326"/>
    </row>
    <row r="23" spans="1:46" s="331" customFormat="1" ht="13.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c r="A27" s="339"/>
      <c r="AO27" s="293"/>
      <c r="AP27" s="293"/>
      <c r="AQ27" s="293"/>
      <c r="AR27" s="293"/>
      <c r="AS27" s="293"/>
      <c r="AT27" s="293"/>
    </row>
    <row r="28" spans="1:46" ht="16.2">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ht="13.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ht="13.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220469</v>
      </c>
      <c r="AP32" s="342">
        <v>30172</v>
      </c>
      <c r="AQ32" s="343">
        <v>107318</v>
      </c>
      <c r="AR32" s="344">
        <v>-71.900000000000006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516</v>
      </c>
      <c r="AP33" s="342" t="s">
        <v>516</v>
      </c>
      <c r="AQ33" s="343">
        <v>192</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516</v>
      </c>
      <c r="AP34" s="342" t="s">
        <v>516</v>
      </c>
      <c r="AQ34" s="343">
        <v>281</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186523</v>
      </c>
      <c r="AP35" s="342">
        <v>25527</v>
      </c>
      <c r="AQ35" s="343">
        <v>22732</v>
      </c>
      <c r="AR35" s="344">
        <v>12.3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18900</v>
      </c>
      <c r="AP36" s="342">
        <v>2587</v>
      </c>
      <c r="AQ36" s="343">
        <v>3735</v>
      </c>
      <c r="AR36" s="344">
        <v>-30.7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v>919</v>
      </c>
      <c r="AP37" s="342">
        <v>126</v>
      </c>
      <c r="AQ37" s="343">
        <v>1596</v>
      </c>
      <c r="AR37" s="344">
        <v>-92.1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t="s">
        <v>516</v>
      </c>
      <c r="AP38" s="345" t="s">
        <v>516</v>
      </c>
      <c r="AQ38" s="346">
        <v>19</v>
      </c>
      <c r="AR38" s="334" t="s">
        <v>516</v>
      </c>
      <c r="AS38" s="341"/>
    </row>
    <row r="39" spans="1:46" ht="13.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t="s">
        <v>516</v>
      </c>
      <c r="AP39" s="342" t="s">
        <v>516</v>
      </c>
      <c r="AQ39" s="343">
        <v>-5126</v>
      </c>
      <c r="AR39" s="344" t="s">
        <v>516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-261562</v>
      </c>
      <c r="AP40" s="342">
        <v>-35796</v>
      </c>
      <c r="AQ40" s="343">
        <v>-92432</v>
      </c>
      <c r="AR40" s="344">
        <v>-61.3</v>
      </c>
      <c r="AS40" s="341"/>
    </row>
    <row r="41" spans="1:46" ht="13.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301</v>
      </c>
      <c r="AL41" s="1192"/>
      <c r="AM41" s="1192"/>
      <c r="AN41" s="1193"/>
      <c r="AO41" s="342">
        <v>165249</v>
      </c>
      <c r="AP41" s="342">
        <v>22615</v>
      </c>
      <c r="AQ41" s="343">
        <v>38314</v>
      </c>
      <c r="AR41" s="344">
        <v>-41</v>
      </c>
      <c r="AS41" s="341"/>
    </row>
    <row r="42" spans="1:46" ht="13.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ht="13.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ht="13.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577129</v>
      </c>
      <c r="AN51" s="364">
        <v>74806</v>
      </c>
      <c r="AO51" s="365">
        <v>-0.1</v>
      </c>
      <c r="AP51" s="366">
        <v>175675</v>
      </c>
      <c r="AQ51" s="367">
        <v>0.6</v>
      </c>
      <c r="AR51" s="368">
        <v>-0.7</v>
      </c>
    </row>
    <row r="52" spans="1:44" ht="13.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409495</v>
      </c>
      <c r="AN52" s="372">
        <v>53078</v>
      </c>
      <c r="AO52" s="373">
        <v>-5.5</v>
      </c>
      <c r="AP52" s="374">
        <v>87698</v>
      </c>
      <c r="AQ52" s="375">
        <v>10</v>
      </c>
      <c r="AR52" s="376">
        <v>-15.5</v>
      </c>
    </row>
    <row r="53" spans="1:44" ht="13.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526399</v>
      </c>
      <c r="AN53" s="364">
        <v>69072</v>
      </c>
      <c r="AO53" s="365">
        <v>-7.7</v>
      </c>
      <c r="AP53" s="366">
        <v>162193</v>
      </c>
      <c r="AQ53" s="367">
        <v>-7.7</v>
      </c>
      <c r="AR53" s="368">
        <v>0</v>
      </c>
    </row>
    <row r="54" spans="1:44" ht="13.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416755</v>
      </c>
      <c r="AN54" s="372">
        <v>54685</v>
      </c>
      <c r="AO54" s="373">
        <v>3</v>
      </c>
      <c r="AP54" s="374">
        <v>79985</v>
      </c>
      <c r="AQ54" s="375">
        <v>-8.8000000000000007</v>
      </c>
      <c r="AR54" s="376">
        <v>11.8</v>
      </c>
    </row>
    <row r="55" spans="1:44" ht="13.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587986</v>
      </c>
      <c r="AN55" s="364">
        <v>78325</v>
      </c>
      <c r="AO55" s="365">
        <v>13.4</v>
      </c>
      <c r="AP55" s="366">
        <v>168868</v>
      </c>
      <c r="AQ55" s="367">
        <v>4.0999999999999996</v>
      </c>
      <c r="AR55" s="368">
        <v>9.3000000000000007</v>
      </c>
    </row>
    <row r="56" spans="1:44" ht="13.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400927</v>
      </c>
      <c r="AN56" s="372">
        <v>53407</v>
      </c>
      <c r="AO56" s="373">
        <v>-2.2999999999999998</v>
      </c>
      <c r="AP56" s="374">
        <v>79360</v>
      </c>
      <c r="AQ56" s="375">
        <v>-0.8</v>
      </c>
      <c r="AR56" s="376">
        <v>-1.5</v>
      </c>
    </row>
    <row r="57" spans="1:44" ht="13.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428604</v>
      </c>
      <c r="AN57" s="364">
        <v>57147</v>
      </c>
      <c r="AO57" s="365">
        <v>-27</v>
      </c>
      <c r="AP57" s="366">
        <v>202870</v>
      </c>
      <c r="AQ57" s="367">
        <v>20.100000000000001</v>
      </c>
      <c r="AR57" s="368">
        <v>-47.1</v>
      </c>
    </row>
    <row r="58" spans="1:44" ht="13.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392193</v>
      </c>
      <c r="AN58" s="372">
        <v>52292</v>
      </c>
      <c r="AO58" s="373">
        <v>-2.1</v>
      </c>
      <c r="AP58" s="374">
        <v>79735</v>
      </c>
      <c r="AQ58" s="375">
        <v>0.5</v>
      </c>
      <c r="AR58" s="376">
        <v>-2.6</v>
      </c>
    </row>
    <row r="59" spans="1:44" ht="13.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541394</v>
      </c>
      <c r="AN59" s="364">
        <v>74093</v>
      </c>
      <c r="AO59" s="365">
        <v>29.7</v>
      </c>
      <c r="AP59" s="366">
        <v>167497</v>
      </c>
      <c r="AQ59" s="367">
        <v>-17.399999999999999</v>
      </c>
      <c r="AR59" s="368">
        <v>47.1</v>
      </c>
    </row>
    <row r="60" spans="1:44" ht="13.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428327</v>
      </c>
      <c r="AN60" s="372">
        <v>58619</v>
      </c>
      <c r="AO60" s="373">
        <v>12.1</v>
      </c>
      <c r="AP60" s="374">
        <v>82571</v>
      </c>
      <c r="AQ60" s="375">
        <v>3.6</v>
      </c>
      <c r="AR60" s="376">
        <v>8.5</v>
      </c>
    </row>
    <row r="61" spans="1:44" ht="13.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532302</v>
      </c>
      <c r="AN61" s="379">
        <v>70689</v>
      </c>
      <c r="AO61" s="380">
        <v>1.7</v>
      </c>
      <c r="AP61" s="381">
        <v>175421</v>
      </c>
      <c r="AQ61" s="382">
        <v>-0.1</v>
      </c>
      <c r="AR61" s="368">
        <v>1.8</v>
      </c>
    </row>
    <row r="62" spans="1:44" ht="13.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409539</v>
      </c>
      <c r="AN62" s="372">
        <v>54416</v>
      </c>
      <c r="AO62" s="373">
        <v>1</v>
      </c>
      <c r="AP62" s="374">
        <v>81870</v>
      </c>
      <c r="AQ62" s="375">
        <v>0.9</v>
      </c>
      <c r="AR62" s="376">
        <v>0.1</v>
      </c>
    </row>
    <row r="63" spans="1:44" ht="13.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t="13.2" hidden="1">
      <c r="AK70" s="293"/>
      <c r="AL70" s="293"/>
      <c r="AM70" s="293"/>
      <c r="AN70" s="293"/>
      <c r="AO70" s="293"/>
      <c r="AP70" s="293"/>
      <c r="AQ70" s="293"/>
      <c r="AR70" s="293"/>
    </row>
    <row r="71" spans="1:46" ht="13.2" hidden="1">
      <c r="AK71" s="293"/>
      <c r="AL71" s="293"/>
      <c r="AM71" s="293"/>
      <c r="AN71" s="293"/>
      <c r="AO71" s="293"/>
      <c r="AP71" s="293"/>
      <c r="AQ71" s="293"/>
      <c r="AR71" s="293"/>
    </row>
    <row r="72" spans="1:46" ht="13.2" hidden="1">
      <c r="AK72" s="293"/>
      <c r="AL72" s="293"/>
      <c r="AM72" s="293"/>
      <c r="AN72" s="293"/>
      <c r="AO72" s="293"/>
      <c r="AP72" s="293"/>
      <c r="AQ72" s="293"/>
      <c r="AR72" s="293"/>
    </row>
    <row r="73" spans="1:46" ht="13.2" hidden="1">
      <c r="AK73" s="293"/>
      <c r="AL73" s="293"/>
      <c r="AM73" s="293"/>
      <c r="AN73" s="293"/>
      <c r="AO73" s="293"/>
      <c r="AP73" s="293"/>
      <c r="AQ73" s="293"/>
      <c r="AR73" s="293"/>
    </row>
    <row r="74" spans="1:46" ht="13.2" hidden="1"/>
  </sheetData>
  <sheetProtection algorithmName="SHA-512" hashValue="+ORRCGUfqL9Wc3qHTBjPveN1dZz2VsQ7FyDcIOXGL//fzXT5aADV/UsvRy44gllnhnsUF0nh8EsZcDr2n62+tA==" saltValue="TJpqrk+aMBCRdpSeu8ds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c r="B2" s="290"/>
      <c r="DG2" s="290"/>
    </row>
    <row r="3" spans="2:125" ht="13.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row r="5" spans="2:125" ht="13.2"/>
    <row r="6" spans="2:125" ht="13.2"/>
    <row r="7" spans="2:125" ht="13.2"/>
    <row r="8" spans="2:125" ht="13.2"/>
    <row r="9" spans="2:125" ht="13.2">
      <c r="DU9" s="290"/>
    </row>
    <row r="10" spans="2:125" ht="13.2"/>
    <row r="11" spans="2:125" ht="13.2"/>
    <row r="12" spans="2:125" ht="13.2"/>
    <row r="13" spans="2:125" ht="13.2"/>
    <row r="14" spans="2:125" ht="13.2"/>
    <row r="15" spans="2:125" ht="13.2"/>
    <row r="16" spans="2:125" ht="13.2"/>
    <row r="17" spans="125:125" ht="13.2">
      <c r="DU17" s="290"/>
    </row>
    <row r="18" spans="125:125" ht="13.2"/>
    <row r="19" spans="125:125" ht="13.2"/>
    <row r="20" spans="125:125" ht="13.2">
      <c r="DU20" s="290"/>
    </row>
    <row r="21" spans="125:125" ht="13.2">
      <c r="DU21" s="290"/>
    </row>
    <row r="22" spans="125:125" ht="13.2"/>
    <row r="23" spans="125:125" ht="13.2"/>
    <row r="24" spans="125:125" ht="13.2"/>
    <row r="25" spans="125:125" ht="13.2"/>
    <row r="26" spans="125:125" ht="13.2"/>
    <row r="27" spans="125:125" ht="13.2"/>
    <row r="28" spans="125:125" ht="13.2">
      <c r="DU28" s="290"/>
    </row>
    <row r="29" spans="125:125" ht="13.2"/>
    <row r="30" spans="125:125" ht="13.2"/>
    <row r="31" spans="125:125" ht="13.2"/>
    <row r="32" spans="125:125" ht="13.2"/>
    <row r="33" spans="2:125" ht="13.2">
      <c r="B33" s="290"/>
      <c r="G33" s="290"/>
      <c r="I33" s="290"/>
    </row>
    <row r="34" spans="2:125" ht="13.2">
      <c r="C34" s="290"/>
      <c r="P34" s="290"/>
      <c r="DE34" s="290"/>
      <c r="DH34" s="290"/>
    </row>
    <row r="35" spans="2:125" ht="13.2">
      <c r="D35" s="290"/>
      <c r="E35" s="290"/>
      <c r="DG35" s="290"/>
      <c r="DJ35" s="290"/>
      <c r="DP35" s="290"/>
      <c r="DQ35" s="290"/>
      <c r="DR35" s="290"/>
      <c r="DS35" s="290"/>
      <c r="DT35" s="290"/>
      <c r="DU35" s="290"/>
    </row>
    <row r="36" spans="2:125" ht="13.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c r="DU37" s="290"/>
    </row>
    <row r="38" spans="2:125" ht="13.2">
      <c r="DT38" s="290"/>
      <c r="DU38" s="290"/>
    </row>
    <row r="39" spans="2:125" ht="13.2"/>
    <row r="40" spans="2:125" ht="13.2">
      <c r="DH40" s="290"/>
    </row>
    <row r="41" spans="2:125" ht="13.2">
      <c r="DE41" s="290"/>
    </row>
    <row r="42" spans="2:125" ht="13.2">
      <c r="DG42" s="290"/>
      <c r="DJ42" s="290"/>
    </row>
    <row r="43" spans="2:125" ht="13.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c r="DU44" s="290"/>
    </row>
    <row r="45" spans="2:125" ht="13.2"/>
    <row r="46" spans="2:125" ht="13.2"/>
    <row r="47" spans="2:125" ht="13.2"/>
    <row r="48" spans="2:125" ht="13.2">
      <c r="DT48" s="290"/>
      <c r="DU48" s="290"/>
    </row>
    <row r="49" spans="120:125" ht="13.2">
      <c r="DU49" s="290"/>
    </row>
    <row r="50" spans="120:125" ht="13.2">
      <c r="DU50" s="290"/>
    </row>
    <row r="51" spans="120:125" ht="13.2">
      <c r="DP51" s="290"/>
      <c r="DQ51" s="290"/>
      <c r="DR51" s="290"/>
      <c r="DS51" s="290"/>
      <c r="DT51" s="290"/>
      <c r="DU51" s="290"/>
    </row>
    <row r="52" spans="120:125" ht="13.2"/>
    <row r="53" spans="120:125" ht="13.2"/>
    <row r="54" spans="120:125" ht="13.2">
      <c r="DU54" s="290"/>
    </row>
    <row r="55" spans="120:125" ht="13.2"/>
    <row r="56" spans="120:125" ht="13.2"/>
    <row r="57" spans="120:125" ht="13.2"/>
    <row r="58" spans="120:125" ht="13.2">
      <c r="DU58" s="290"/>
    </row>
    <row r="59" spans="120:125" ht="13.2"/>
    <row r="60" spans="120:125" ht="13.2"/>
    <row r="61" spans="120:125" ht="13.2"/>
    <row r="62" spans="120:125" ht="13.2"/>
    <row r="63" spans="120:125" ht="13.2">
      <c r="DU63" s="290"/>
    </row>
    <row r="64" spans="120:125" ht="13.2">
      <c r="DT64" s="290"/>
      <c r="DU64" s="290"/>
    </row>
    <row r="65" spans="123:125" ht="13.2"/>
    <row r="66" spans="123:125" ht="13.2"/>
    <row r="67" spans="123:125" ht="13.2"/>
    <row r="68" spans="123:125" ht="13.2"/>
    <row r="69" spans="123:125" ht="13.2">
      <c r="DS69" s="290"/>
      <c r="DT69" s="290"/>
      <c r="DU69" s="29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0"/>
    </row>
    <row r="83" spans="116:125" ht="13.2">
      <c r="DM83" s="290"/>
      <c r="DN83" s="290"/>
      <c r="DO83" s="290"/>
      <c r="DP83" s="290"/>
      <c r="DQ83" s="290"/>
      <c r="DR83" s="290"/>
      <c r="DS83" s="290"/>
      <c r="DT83" s="290"/>
      <c r="DU83" s="290"/>
    </row>
    <row r="84" spans="116:125" ht="13.2"/>
    <row r="85" spans="116:125" ht="13.2"/>
    <row r="86" spans="116:125" ht="13.2"/>
    <row r="87" spans="116:125" ht="13.2"/>
    <row r="88" spans="116:125" ht="13.2">
      <c r="DU88" s="290"/>
    </row>
    <row r="89" spans="116:125" ht="13.2"/>
    <row r="90" spans="116:125" ht="13.2"/>
    <row r="91" spans="116:125" ht="13.2"/>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CqGZ3+Ex+PCdI/pKJBCJVgDLEfZ2poUAaixANlPgHTNPcsUMDFE7P/UmLCGIs3/DVhB+T1w+oXsFl/D1uyezw==" saltValue="ZJBFjkGP7TCgDQ1seYLy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41406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c r="B2" s="290"/>
      <c r="T2" s="290"/>
    </row>
    <row r="3" spans="1:125" ht="13.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0"/>
      <c r="G33" s="290"/>
      <c r="I33" s="290"/>
    </row>
    <row r="34" spans="2:125" ht="13.2">
      <c r="C34" s="290"/>
      <c r="P34" s="290"/>
      <c r="R34" s="290"/>
      <c r="U34" s="290"/>
    </row>
    <row r="35" spans="2:125" ht="13.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c r="F36" s="290"/>
      <c r="H36" s="290"/>
      <c r="J36" s="290"/>
      <c r="K36" s="290"/>
      <c r="L36" s="290"/>
      <c r="M36" s="290"/>
      <c r="N36" s="290"/>
      <c r="O36" s="290"/>
      <c r="Q36" s="290"/>
      <c r="S36" s="290"/>
      <c r="V36" s="290"/>
    </row>
    <row r="37" spans="2:125" ht="13.2"/>
    <row r="38" spans="2:125" ht="13.2"/>
    <row r="39" spans="2:125" ht="13.2"/>
    <row r="40" spans="2:125" ht="13.2">
      <c r="U40" s="290"/>
    </row>
    <row r="41" spans="2:125" ht="13.2">
      <c r="R41" s="290"/>
    </row>
    <row r="42" spans="2:125" ht="13.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c r="Q43" s="290"/>
      <c r="S43" s="290"/>
      <c r="V43" s="29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wvpQXO6etuTCKU1yJJ76BzOVZzHod+YOzxoyE55IEARvvis1GOEgpGNNgeiAl41wDtr5nVLExJlJmgfxWR62Q==" saltValue="dfMAzKMk5YVyMriZU27/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94" t="s">
        <v>3</v>
      </c>
      <c r="D47" s="1194"/>
      <c r="E47" s="1195"/>
      <c r="F47" s="11">
        <v>19.48</v>
      </c>
      <c r="G47" s="12">
        <v>21.77</v>
      </c>
      <c r="H47" s="12">
        <v>23.46</v>
      </c>
      <c r="I47" s="12">
        <v>24.73</v>
      </c>
      <c r="J47" s="13">
        <v>28.83</v>
      </c>
    </row>
    <row r="48" spans="2:10" ht="57.75" customHeight="1">
      <c r="B48" s="14"/>
      <c r="C48" s="1196" t="s">
        <v>4</v>
      </c>
      <c r="D48" s="1196"/>
      <c r="E48" s="1197"/>
      <c r="F48" s="15">
        <v>10.3</v>
      </c>
      <c r="G48" s="16">
        <v>8.09</v>
      </c>
      <c r="H48" s="16">
        <v>8.0399999999999991</v>
      </c>
      <c r="I48" s="16">
        <v>9.19</v>
      </c>
      <c r="J48" s="17">
        <v>6.73</v>
      </c>
    </row>
    <row r="49" spans="2:10" ht="57.75" customHeight="1" thickBot="1">
      <c r="B49" s="18"/>
      <c r="C49" s="1198" t="s">
        <v>5</v>
      </c>
      <c r="D49" s="1198"/>
      <c r="E49" s="1199"/>
      <c r="F49" s="19" t="s">
        <v>563</v>
      </c>
      <c r="G49" s="20">
        <v>0.68</v>
      </c>
      <c r="H49" s="20">
        <v>1.53</v>
      </c>
      <c r="I49" s="20">
        <v>2.4700000000000002</v>
      </c>
      <c r="J49" s="21">
        <v>2.0499999999999998</v>
      </c>
    </row>
    <row r="50" spans="2:10" ht="13.5" customHeight="1"/>
    <row r="51" spans="2:10" ht="13.5" hidden="1" customHeight="1"/>
    <row r="52" spans="2:10" ht="13.5" hidden="1" customHeight="1"/>
    <row r="53" spans="2:10" ht="13.5" hidden="1" customHeight="1"/>
  </sheetData>
  <sheetProtection algorithmName="SHA-512" hashValue="xnfGum0fXNFE+exDkNpG7pBs2fY4cmSss4qo0Kd4AsDn95dbExb4SFofs7n5j0I59YAaWLu3/RO4iEkA0wsM1Q==" saltValue="XKfBwu7TDKCC69k8ADMM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