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basv06\Profile$\m-hashimoto406\Desktop\"/>
    </mc:Choice>
  </mc:AlternateContent>
  <xr:revisionPtr revIDLastSave="0" documentId="13_ncr:1_{89109FD5-06C2-4F6F-BA88-05CA69998EAE}" xr6:coauthVersionLast="36" xr6:coauthVersionMax="36" xr10:uidLastSave="{00000000-0000-0000-0000-000000000000}"/>
  <bookViews>
    <workbookView xWindow="0" yWindow="0" windowWidth="23040" windowHeight="9108" xr2:uid="{D92A7995-6262-4997-86FA-7CA82F8C6828}"/>
  </bookViews>
  <sheets>
    <sheet name="芝山ふれあいバス時刻表" sheetId="1" r:id="rId1"/>
  </sheets>
  <definedNames>
    <definedName name="_xlnm.Print_Area" localSheetId="0">芝山ふれあいバス時刻表!$A$1:$P$75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7" i="1" s="1"/>
  <c r="J29" i="1" s="1"/>
  <c r="J31" i="1" s="1"/>
  <c r="J33" i="1" s="1"/>
  <c r="J35" i="1" s="1"/>
  <c r="J37" i="1" s="1"/>
  <c r="J39" i="1" s="1"/>
  <c r="J23" i="1"/>
  <c r="O7" i="1"/>
  <c r="O9" i="1" s="1"/>
  <c r="O11" i="1" s="1"/>
  <c r="O13" i="1" s="1"/>
  <c r="O15" i="1" s="1"/>
  <c r="O17" i="1" s="1"/>
  <c r="O21" i="1" s="1"/>
  <c r="O23" i="1" s="1"/>
  <c r="O25" i="1" s="1"/>
  <c r="O27" i="1" s="1"/>
  <c r="O29" i="1" s="1"/>
  <c r="O31" i="1" s="1"/>
  <c r="O33" i="1" s="1"/>
  <c r="O35" i="1" s="1"/>
  <c r="O37" i="1" s="1"/>
  <c r="O39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N27" i="1" s="1"/>
  <c r="N29" i="1" s="1"/>
  <c r="N31" i="1" s="1"/>
  <c r="N33" i="1" s="1"/>
  <c r="N35" i="1" s="1"/>
  <c r="N37" i="1" s="1"/>
  <c r="N39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M27" i="1" s="1"/>
  <c r="M29" i="1" s="1"/>
  <c r="M31" i="1" s="1"/>
  <c r="M33" i="1" s="1"/>
  <c r="M35" i="1" s="1"/>
  <c r="M37" i="1" s="1"/>
  <c r="M39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L27" i="1" s="1"/>
  <c r="L29" i="1" s="1"/>
  <c r="L31" i="1" s="1"/>
  <c r="L33" i="1" s="1"/>
  <c r="L35" i="1" s="1"/>
  <c r="L37" i="1" s="1"/>
  <c r="L39" i="1" s="1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D33" i="1" s="1"/>
  <c r="D35" i="1" s="1"/>
  <c r="D37" i="1" s="1"/>
  <c r="C7" i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B7" i="1"/>
  <c r="B9" i="1" s="1"/>
  <c r="B11" i="1" s="1"/>
  <c r="B13" i="1" s="1"/>
  <c r="B15" i="1" s="1"/>
  <c r="B17" i="1" s="1"/>
  <c r="B19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3" i="1" s="1"/>
  <c r="B55" i="1" s="1"/>
  <c r="B57" i="1" s="1"/>
  <c r="B59" i="1" s="1"/>
  <c r="B61" i="1" s="1"/>
  <c r="B63" i="1" s="1"/>
  <c r="B65" i="1" s="1"/>
  <c r="B67" i="1" s="1"/>
  <c r="P5" i="1"/>
  <c r="P7" i="1" s="1"/>
  <c r="P9" i="1" s="1"/>
  <c r="P11" i="1" s="1"/>
  <c r="P13" i="1" s="1"/>
  <c r="P15" i="1" s="1"/>
  <c r="P17" i="1" s="1"/>
  <c r="P21" i="1" s="1"/>
  <c r="P23" i="1" s="1"/>
  <c r="P25" i="1" s="1"/>
  <c r="P27" i="1" s="1"/>
  <c r="P29" i="1" s="1"/>
  <c r="P31" i="1" s="1"/>
  <c r="P33" i="1" s="1"/>
  <c r="P35" i="1" s="1"/>
  <c r="P37" i="1" s="1"/>
  <c r="P39" i="1" s="1"/>
  <c r="O5" i="1"/>
  <c r="N5" i="1"/>
  <c r="M5" i="1"/>
  <c r="L5" i="1"/>
  <c r="K5" i="1"/>
  <c r="K7" i="1" s="1"/>
  <c r="K9" i="1" s="1"/>
  <c r="K11" i="1" s="1"/>
  <c r="K13" i="1" s="1"/>
  <c r="K15" i="1" s="1"/>
  <c r="K17" i="1" s="1"/>
  <c r="K21" i="1" s="1"/>
  <c r="K23" i="1" s="1"/>
  <c r="K25" i="1" s="1"/>
  <c r="K27" i="1" s="1"/>
  <c r="K29" i="1" s="1"/>
  <c r="K31" i="1" s="1"/>
  <c r="K33" i="1" s="1"/>
  <c r="K35" i="1" s="1"/>
  <c r="K37" i="1" s="1"/>
  <c r="K39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9" i="1" s="1"/>
  <c r="G31" i="1" s="1"/>
  <c r="G33" i="1" s="1"/>
  <c r="G35" i="1" s="1"/>
  <c r="G3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9" i="1" s="1"/>
  <c r="F31" i="1" s="1"/>
  <c r="F33" i="1" s="1"/>
  <c r="F35" i="1" s="1"/>
  <c r="F37" i="1" s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9" i="1" s="1"/>
  <c r="E31" i="1" s="1"/>
  <c r="E33" i="1" s="1"/>
  <c r="E35" i="1" s="1"/>
  <c r="E37" i="1" s="1"/>
  <c r="D5" i="1"/>
  <c r="C5" i="1"/>
  <c r="B5" i="1"/>
  <c r="E39" i="1" l="1"/>
  <c r="E41" i="1"/>
  <c r="E43" i="1" s="1"/>
  <c r="E45" i="1" s="1"/>
  <c r="E47" i="1" s="1"/>
  <c r="E49" i="1" s="1"/>
  <c r="E51" i="1" s="1"/>
  <c r="E53" i="1" s="1"/>
  <c r="E55" i="1" s="1"/>
  <c r="E57" i="1" s="1"/>
  <c r="E59" i="1" s="1"/>
  <c r="E61" i="1" s="1"/>
  <c r="E63" i="1" s="1"/>
  <c r="E65" i="1" s="1"/>
  <c r="E67" i="1" s="1"/>
  <c r="K41" i="1"/>
  <c r="K43" i="1"/>
  <c r="K45" i="1" s="1"/>
  <c r="K47" i="1" s="1"/>
  <c r="K49" i="1" s="1"/>
  <c r="K51" i="1" s="1"/>
  <c r="K53" i="1" s="1"/>
  <c r="K55" i="1" s="1"/>
  <c r="K57" i="1" s="1"/>
  <c r="K59" i="1" s="1"/>
  <c r="K61" i="1" s="1"/>
  <c r="K63" i="1" s="1"/>
  <c r="K65" i="1" s="1"/>
  <c r="K67" i="1" s="1"/>
  <c r="D41" i="1"/>
  <c r="D43" i="1" s="1"/>
  <c r="D45" i="1" s="1"/>
  <c r="D47" i="1" s="1"/>
  <c r="D49" i="1" s="1"/>
  <c r="D51" i="1" s="1"/>
  <c r="D53" i="1" s="1"/>
  <c r="D55" i="1" s="1"/>
  <c r="D57" i="1" s="1"/>
  <c r="D59" i="1" s="1"/>
  <c r="D61" i="1" s="1"/>
  <c r="D63" i="1" s="1"/>
  <c r="D65" i="1" s="1"/>
  <c r="D67" i="1" s="1"/>
  <c r="D39" i="1"/>
  <c r="C39" i="1"/>
  <c r="C41" i="1"/>
  <c r="C43" i="1" s="1"/>
  <c r="C45" i="1" s="1"/>
  <c r="C47" i="1" s="1"/>
  <c r="C49" i="1" s="1"/>
  <c r="C51" i="1" s="1"/>
  <c r="C53" i="1" s="1"/>
  <c r="C55" i="1" s="1"/>
  <c r="C57" i="1" s="1"/>
  <c r="C59" i="1" s="1"/>
  <c r="C61" i="1" s="1"/>
  <c r="C63" i="1" s="1"/>
  <c r="C65" i="1" s="1"/>
  <c r="C67" i="1" s="1"/>
  <c r="L43" i="1"/>
  <c r="L45" i="1" s="1"/>
  <c r="L47" i="1" s="1"/>
  <c r="L49" i="1" s="1"/>
  <c r="L51" i="1" s="1"/>
  <c r="L53" i="1" s="1"/>
  <c r="L55" i="1" s="1"/>
  <c r="L57" i="1" s="1"/>
  <c r="L59" i="1" s="1"/>
  <c r="L61" i="1" s="1"/>
  <c r="L63" i="1" s="1"/>
  <c r="L65" i="1" s="1"/>
  <c r="L67" i="1" s="1"/>
  <c r="L41" i="1"/>
  <c r="G39" i="1"/>
  <c r="G41" i="1"/>
  <c r="G43" i="1" s="1"/>
  <c r="G45" i="1" s="1"/>
  <c r="G47" i="1" s="1"/>
  <c r="G49" i="1" s="1"/>
  <c r="G53" i="1" s="1"/>
  <c r="G55" i="1" s="1"/>
  <c r="G57" i="1" s="1"/>
  <c r="G59" i="1" s="1"/>
  <c r="G61" i="1" s="1"/>
  <c r="G63" i="1" s="1"/>
  <c r="G65" i="1" s="1"/>
  <c r="G67" i="1" s="1"/>
  <c r="M43" i="1"/>
  <c r="M45" i="1" s="1"/>
  <c r="M47" i="1" s="1"/>
  <c r="M49" i="1" s="1"/>
  <c r="M51" i="1" s="1"/>
  <c r="M53" i="1" s="1"/>
  <c r="M55" i="1" s="1"/>
  <c r="M57" i="1" s="1"/>
  <c r="M59" i="1" s="1"/>
  <c r="M61" i="1" s="1"/>
  <c r="M63" i="1" s="1"/>
  <c r="M65" i="1" s="1"/>
  <c r="M67" i="1" s="1"/>
  <c r="M41" i="1"/>
  <c r="P41" i="1"/>
  <c r="P43" i="1"/>
  <c r="P45" i="1" s="1"/>
  <c r="P51" i="1" s="1"/>
  <c r="P53" i="1" s="1"/>
  <c r="P55" i="1" s="1"/>
  <c r="P57" i="1" s="1"/>
  <c r="P59" i="1" s="1"/>
  <c r="P61" i="1" s="1"/>
  <c r="P63" i="1" s="1"/>
  <c r="P65" i="1" s="1"/>
  <c r="P67" i="1" s="1"/>
  <c r="N41" i="1"/>
  <c r="N43" i="1"/>
  <c r="N45" i="1" s="1"/>
  <c r="N47" i="1" s="1"/>
  <c r="N49" i="1" s="1"/>
  <c r="N51" i="1" s="1"/>
  <c r="N53" i="1" s="1"/>
  <c r="N55" i="1" s="1"/>
  <c r="N57" i="1" s="1"/>
  <c r="N59" i="1" s="1"/>
  <c r="N61" i="1" s="1"/>
  <c r="N63" i="1" s="1"/>
  <c r="N65" i="1" s="1"/>
  <c r="N67" i="1" s="1"/>
  <c r="O41" i="1"/>
  <c r="O43" i="1"/>
  <c r="O45" i="1" s="1"/>
  <c r="O47" i="1" s="1"/>
  <c r="O49" i="1" s="1"/>
  <c r="O51" i="1" s="1"/>
  <c r="O53" i="1" s="1"/>
  <c r="O55" i="1" s="1"/>
  <c r="O57" i="1" s="1"/>
  <c r="O59" i="1" s="1"/>
  <c r="O61" i="1" s="1"/>
  <c r="O63" i="1" s="1"/>
  <c r="O65" i="1" s="1"/>
  <c r="O67" i="1" s="1"/>
  <c r="F39" i="1"/>
  <c r="F41" i="1"/>
  <c r="F43" i="1" s="1"/>
  <c r="F45" i="1" s="1"/>
  <c r="F47" i="1" s="1"/>
  <c r="F49" i="1" s="1"/>
  <c r="F51" i="1" s="1"/>
  <c r="F53" i="1" s="1"/>
  <c r="F55" i="1" s="1"/>
  <c r="F57" i="1" s="1"/>
  <c r="F59" i="1" s="1"/>
  <c r="F61" i="1" s="1"/>
  <c r="F63" i="1" s="1"/>
  <c r="F65" i="1" s="1"/>
  <c r="F67" i="1" s="1"/>
  <c r="J41" i="1"/>
  <c r="J43" i="1"/>
  <c r="J45" i="1" s="1"/>
  <c r="J51" i="1" s="1"/>
  <c r="J53" i="1" s="1"/>
  <c r="J55" i="1" s="1"/>
  <c r="J57" i="1" s="1"/>
  <c r="J59" i="1" s="1"/>
  <c r="J61" i="1" s="1"/>
  <c r="J63" i="1" s="1"/>
  <c r="J65" i="1" s="1"/>
  <c r="J67" i="1" s="1"/>
</calcChain>
</file>

<file path=xl/sharedStrings.xml><?xml version="1.0" encoding="utf-8"?>
<sst xmlns="http://schemas.openxmlformats.org/spreadsheetml/2006/main" count="80" uniqueCount="51">
  <si>
    <t xml:space="preserve"> 　　</t>
    <phoneticPr fontId="2"/>
  </si>
  <si>
    <t>芝山千代田駅</t>
    <rPh sb="0" eb="2">
      <t>シバヤマ</t>
    </rPh>
    <rPh sb="2" eb="5">
      <t>チヨダ</t>
    </rPh>
    <rPh sb="5" eb="6">
      <t>エキ</t>
    </rPh>
    <phoneticPr fontId="2"/>
  </si>
  <si>
    <t>松尾駅</t>
    <rPh sb="0" eb="2">
      <t>マツオ</t>
    </rPh>
    <rPh sb="2" eb="3">
      <t>エキ</t>
    </rPh>
    <phoneticPr fontId="2"/>
  </si>
  <si>
    <t>辺田</t>
    <rPh sb="0" eb="1">
      <t>ヘン</t>
    </rPh>
    <rPh sb="1" eb="2">
      <t>タ</t>
    </rPh>
    <phoneticPr fontId="2"/>
  </si>
  <si>
    <t>松尾</t>
    <rPh sb="0" eb="2">
      <t>マツオ</t>
    </rPh>
    <phoneticPr fontId="2"/>
  </si>
  <si>
    <t>横宮</t>
    <rPh sb="0" eb="2">
      <t>ヨコミヤ</t>
    </rPh>
    <phoneticPr fontId="2"/>
  </si>
  <si>
    <t>蕪木</t>
    <rPh sb="0" eb="2">
      <t>カブラギ</t>
    </rPh>
    <phoneticPr fontId="2"/>
  </si>
  <si>
    <t>坂志岡</t>
    <rPh sb="0" eb="1">
      <t>サカ</t>
    </rPh>
    <rPh sb="1" eb="2">
      <t>シ</t>
    </rPh>
    <rPh sb="2" eb="3">
      <t>オカ</t>
    </rPh>
    <phoneticPr fontId="2"/>
  </si>
  <si>
    <t>金尾</t>
    <rPh sb="0" eb="1">
      <t>カネ</t>
    </rPh>
    <rPh sb="1" eb="2">
      <t>オ</t>
    </rPh>
    <phoneticPr fontId="2"/>
  </si>
  <si>
    <t>谷入口</t>
    <rPh sb="0" eb="1">
      <t>タニ</t>
    </rPh>
    <rPh sb="1" eb="3">
      <t>イリグチ</t>
    </rPh>
    <phoneticPr fontId="2"/>
  </si>
  <si>
    <t>古和</t>
    <rPh sb="0" eb="1">
      <t>コ</t>
    </rPh>
    <rPh sb="1" eb="2">
      <t>ワ</t>
    </rPh>
    <phoneticPr fontId="2"/>
  </si>
  <si>
    <t>稲葉</t>
    <rPh sb="0" eb="2">
      <t>イナバ</t>
    </rPh>
    <phoneticPr fontId="2"/>
  </si>
  <si>
    <t>引越</t>
    <rPh sb="0" eb="2">
      <t>ヒッコ</t>
    </rPh>
    <phoneticPr fontId="2"/>
  </si>
  <si>
    <t>浅川</t>
    <rPh sb="0" eb="2">
      <t>アサカワ</t>
    </rPh>
    <phoneticPr fontId="2"/>
  </si>
  <si>
    <t>山室</t>
    <rPh sb="0" eb="2">
      <t>ヤマムロ</t>
    </rPh>
    <phoneticPr fontId="2"/>
  </si>
  <si>
    <t>飯櫃</t>
    <rPh sb="0" eb="2">
      <t>イビツ</t>
    </rPh>
    <phoneticPr fontId="2"/>
  </si>
  <si>
    <t>中台十字路</t>
    <rPh sb="0" eb="2">
      <t>ナカダイ</t>
    </rPh>
    <rPh sb="2" eb="4">
      <t>ジュウジ</t>
    </rPh>
    <rPh sb="4" eb="5">
      <t>ロ</t>
    </rPh>
    <phoneticPr fontId="2"/>
  </si>
  <si>
    <t>平野入口</t>
    <rPh sb="0" eb="2">
      <t>ヒラノ</t>
    </rPh>
    <rPh sb="2" eb="4">
      <t>イリグチ</t>
    </rPh>
    <phoneticPr fontId="2"/>
  </si>
  <si>
    <t>風和里しばやま</t>
    <rPh sb="0" eb="3">
      <t>フワリ</t>
    </rPh>
    <phoneticPr fontId="2"/>
  </si>
  <si>
    <t>サテライト成田</t>
    <rPh sb="5" eb="7">
      <t>ナリタ</t>
    </rPh>
    <phoneticPr fontId="2"/>
  </si>
  <si>
    <t>芝山町役場</t>
    <rPh sb="0" eb="3">
      <t>シバヤママチ</t>
    </rPh>
    <rPh sb="3" eb="5">
      <t>ヤクバ</t>
    </rPh>
    <phoneticPr fontId="2"/>
  </si>
  <si>
    <t>福祉センター</t>
    <rPh sb="0" eb="2">
      <t>フクシ</t>
    </rPh>
    <phoneticPr fontId="2"/>
  </si>
  <si>
    <t>寿美屋前</t>
    <rPh sb="0" eb="3">
      <t>スミヤ</t>
    </rPh>
    <rPh sb="3" eb="4">
      <t>マエ</t>
    </rPh>
    <phoneticPr fontId="2"/>
  </si>
  <si>
    <t>小原子入口</t>
    <rPh sb="0" eb="2">
      <t>オバラ</t>
    </rPh>
    <rPh sb="2" eb="3">
      <t>コ</t>
    </rPh>
    <rPh sb="3" eb="5">
      <t>イリグチ</t>
    </rPh>
    <phoneticPr fontId="2"/>
  </si>
  <si>
    <t>芝山仁王尊</t>
    <rPh sb="0" eb="2">
      <t>シバヤマ</t>
    </rPh>
    <rPh sb="2" eb="5">
      <t>ニオウソン</t>
    </rPh>
    <phoneticPr fontId="2"/>
  </si>
  <si>
    <t>山田</t>
    <rPh sb="0" eb="2">
      <t>ヤマダ</t>
    </rPh>
    <phoneticPr fontId="2"/>
  </si>
  <si>
    <t>山中西</t>
    <rPh sb="0" eb="2">
      <t>ヤマナカ</t>
    </rPh>
    <rPh sb="2" eb="3">
      <t>ニシ</t>
    </rPh>
    <phoneticPr fontId="2"/>
  </si>
  <si>
    <t>上吹入入口</t>
    <rPh sb="0" eb="1">
      <t>カミ</t>
    </rPh>
    <rPh sb="1" eb="2">
      <t>フ</t>
    </rPh>
    <rPh sb="2" eb="3">
      <t>イ</t>
    </rPh>
    <rPh sb="3" eb="5">
      <t>イリグチ</t>
    </rPh>
    <phoneticPr fontId="2"/>
  </si>
  <si>
    <t>山中東入口</t>
    <rPh sb="0" eb="2">
      <t>ヤマナカ</t>
    </rPh>
    <rPh sb="2" eb="3">
      <t>ヒガシ</t>
    </rPh>
    <rPh sb="3" eb="5">
      <t>イリグチ</t>
    </rPh>
    <phoneticPr fontId="2"/>
  </si>
  <si>
    <t>大台北</t>
    <rPh sb="0" eb="2">
      <t>オオダイ</t>
    </rPh>
    <rPh sb="2" eb="3">
      <t>キタ</t>
    </rPh>
    <phoneticPr fontId="2"/>
  </si>
  <si>
    <t>芝山苑入口</t>
    <rPh sb="0" eb="2">
      <t>シバヤマ</t>
    </rPh>
    <rPh sb="2" eb="3">
      <t>エン</t>
    </rPh>
    <rPh sb="3" eb="5">
      <t>イリグチ</t>
    </rPh>
    <phoneticPr fontId="2"/>
  </si>
  <si>
    <t>下吹入入口</t>
    <rPh sb="0" eb="1">
      <t>シモ</t>
    </rPh>
    <rPh sb="1" eb="2">
      <t>フ</t>
    </rPh>
    <rPh sb="2" eb="3">
      <t>イ</t>
    </rPh>
    <rPh sb="3" eb="4">
      <t>イ</t>
    </rPh>
    <rPh sb="4" eb="5">
      <t>グチ</t>
    </rPh>
    <phoneticPr fontId="2"/>
  </si>
  <si>
    <t>竜ヶ塚</t>
    <rPh sb="0" eb="1">
      <t>リュウ</t>
    </rPh>
    <rPh sb="2" eb="3">
      <t>ツカ</t>
    </rPh>
    <phoneticPr fontId="2"/>
  </si>
  <si>
    <t>大台新宿</t>
    <rPh sb="0" eb="2">
      <t>オオダイ</t>
    </rPh>
    <rPh sb="2" eb="4">
      <t>シンジュク</t>
    </rPh>
    <phoneticPr fontId="2"/>
  </si>
  <si>
    <t>大台新宿</t>
    <rPh sb="0" eb="2">
      <t>オオダイ</t>
    </rPh>
    <rPh sb="2" eb="4">
      <t>ニイジュク</t>
    </rPh>
    <phoneticPr fontId="2"/>
  </si>
  <si>
    <t>芝山仁王尊</t>
    <rPh sb="0" eb="2">
      <t>シバヤマ</t>
    </rPh>
    <rPh sb="2" eb="4">
      <t>ニオウ</t>
    </rPh>
    <rPh sb="4" eb="5">
      <t>ソン</t>
    </rPh>
    <phoneticPr fontId="2"/>
  </si>
  <si>
    <t>寿美屋前</t>
    <rPh sb="0" eb="2">
      <t>スミ</t>
    </rPh>
    <rPh sb="2" eb="3">
      <t>ヤ</t>
    </rPh>
    <rPh sb="3" eb="4">
      <t>マエ</t>
    </rPh>
    <phoneticPr fontId="2"/>
  </si>
  <si>
    <t>金尾</t>
    <rPh sb="0" eb="2">
      <t>カナオ</t>
    </rPh>
    <phoneticPr fontId="2"/>
  </si>
  <si>
    <t>坂志岡</t>
    <rPh sb="0" eb="3">
      <t>サガシオカ</t>
    </rPh>
    <phoneticPr fontId="2"/>
  </si>
  <si>
    <t>参考</t>
    <phoneticPr fontId="2"/>
  </si>
  <si>
    <t>　「芝山鉄道」2019.10.26改正</t>
    <rPh sb="17" eb="19">
      <t>カイセイ</t>
    </rPh>
    <phoneticPr fontId="2"/>
  </si>
  <si>
    <t>　「JR」2020.3.14改正</t>
    <rPh sb="14" eb="16">
      <t>カイセイ</t>
    </rPh>
    <phoneticPr fontId="2"/>
  </si>
  <si>
    <t>芝山鉄道 到着時間(平日)</t>
    <phoneticPr fontId="2"/>
  </si>
  <si>
    <t>芝山鉄道 発車時間(平日)</t>
    <phoneticPr fontId="2"/>
  </si>
  <si>
    <t>　  　〃    　(土曜・休日)</t>
    <phoneticPr fontId="2"/>
  </si>
  <si>
    <t>　 　〃     (土曜・休日)</t>
    <phoneticPr fontId="2"/>
  </si>
  <si>
    <t>JR千葉行 松尾駅発</t>
    <phoneticPr fontId="2"/>
  </si>
  <si>
    <t>JR千葉行 松尾駅着</t>
    <phoneticPr fontId="2"/>
  </si>
  <si>
    <t xml:space="preserve">    銚子行 松尾駅発</t>
    <phoneticPr fontId="2"/>
  </si>
  <si>
    <t xml:space="preserve">    銚子行 松尾駅着</t>
    <phoneticPr fontId="2"/>
  </si>
  <si>
    <t>※　中台十字路→殿塚・姫塚直近</t>
    <rPh sb="2" eb="4">
      <t>ナカダイ</t>
    </rPh>
    <rPh sb="4" eb="7">
      <t>ジュウジロ</t>
    </rPh>
    <rPh sb="8" eb="9">
      <t>トノ</t>
    </rPh>
    <rPh sb="9" eb="10">
      <t>ツカ</t>
    </rPh>
    <rPh sb="11" eb="12">
      <t>ヒメ</t>
    </rPh>
    <rPh sb="12" eb="13">
      <t>ツカ</t>
    </rPh>
    <rPh sb="13" eb="14">
      <t>チョク</t>
    </rPh>
    <rPh sb="14" eb="1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</si>
</sst>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b/>
      <sz val="26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20" fontId="4" fillId="2" borderId="2" xfId="0" applyNumberFormat="1" applyFont="1" applyFill="1" applyBorder="1" applyAlignment="1">
      <alignment horizontal="center" vertical="center" shrinkToFit="1"/>
    </xf>
    <xf numFmtId="20" fontId="4" fillId="2" borderId="3" xfId="0" applyNumberFormat="1" applyFont="1" applyFill="1" applyBorder="1" applyAlignment="1">
      <alignment horizontal="center"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20" fontId="4" fillId="2" borderId="6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20" fontId="4" fillId="3" borderId="7" xfId="0" applyNumberFormat="1" applyFont="1" applyFill="1" applyBorder="1" applyAlignment="1">
      <alignment horizontal="center" vertical="center" shrinkToFit="1"/>
    </xf>
    <xf numFmtId="20" fontId="4" fillId="3" borderId="3" xfId="0" applyNumberFormat="1" applyFont="1" applyFill="1" applyBorder="1" applyAlignment="1">
      <alignment horizontal="center" vertical="center" shrinkToFit="1"/>
    </xf>
    <xf numFmtId="20" fontId="4" fillId="3" borderId="4" xfId="0" applyNumberFormat="1" applyFont="1" applyFill="1" applyBorder="1" applyAlignment="1">
      <alignment horizontal="center" vertical="center" shrinkToFit="1"/>
    </xf>
    <xf numFmtId="20" fontId="4" fillId="3" borderId="5" xfId="0" applyNumberFormat="1" applyFont="1" applyFill="1" applyBorder="1" applyAlignment="1">
      <alignment horizontal="center" vertical="center" shrinkToFit="1"/>
    </xf>
    <xf numFmtId="20" fontId="4" fillId="3" borderId="6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20" fontId="4" fillId="2" borderId="9" xfId="0" applyNumberFormat="1" applyFont="1" applyFill="1" applyBorder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20" fontId="4" fillId="2" borderId="11" xfId="0" applyNumberFormat="1" applyFont="1" applyFill="1" applyBorder="1" applyAlignment="1">
      <alignment horizontal="center" vertical="center" shrinkToFit="1"/>
    </xf>
    <xf numFmtId="20" fontId="4" fillId="2" borderId="12" xfId="0" applyNumberFormat="1" applyFont="1" applyFill="1" applyBorder="1" applyAlignment="1">
      <alignment horizontal="center" vertical="center" shrinkToFit="1"/>
    </xf>
    <xf numFmtId="20" fontId="4" fillId="2" borderId="13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20" fontId="4" fillId="3" borderId="14" xfId="0" applyNumberFormat="1" applyFont="1" applyFill="1" applyBorder="1" applyAlignment="1">
      <alignment horizontal="center" vertical="center" shrinkToFit="1"/>
    </xf>
    <xf numFmtId="20" fontId="4" fillId="3" borderId="15" xfId="0" applyNumberFormat="1" applyFont="1" applyFill="1" applyBorder="1" applyAlignment="1">
      <alignment horizontal="center" vertical="center" shrinkToFit="1"/>
    </xf>
    <xf numFmtId="20" fontId="4" fillId="3" borderId="11" xfId="0" applyNumberFormat="1" applyFont="1" applyFill="1" applyBorder="1" applyAlignment="1">
      <alignment horizontal="center" vertical="center" shrinkToFit="1"/>
    </xf>
    <xf numFmtId="20" fontId="4" fillId="3" borderId="16" xfId="0" applyNumberFormat="1" applyFont="1" applyFill="1" applyBorder="1" applyAlignment="1">
      <alignment horizontal="center" vertical="center" shrinkToFit="1"/>
    </xf>
    <xf numFmtId="20" fontId="4" fillId="3" borderId="17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20" fontId="4" fillId="4" borderId="19" xfId="0" applyNumberFormat="1" applyFont="1" applyFill="1" applyBorder="1" applyAlignment="1">
      <alignment horizontal="center" vertical="center" shrinkToFit="1"/>
    </xf>
    <xf numFmtId="20" fontId="4" fillId="4" borderId="20" xfId="0" applyNumberFormat="1" applyFont="1" applyFill="1" applyBorder="1" applyAlignment="1">
      <alignment horizontal="center" vertical="center" shrinkToFit="1"/>
    </xf>
    <xf numFmtId="20" fontId="4" fillId="4" borderId="21" xfId="0" applyNumberFormat="1" applyFont="1" applyFill="1" applyBorder="1" applyAlignment="1">
      <alignment horizontal="center" vertical="center" shrinkToFit="1"/>
    </xf>
    <xf numFmtId="20" fontId="4" fillId="4" borderId="2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4" borderId="18" xfId="0" applyFont="1" applyFill="1" applyBorder="1" applyAlignment="1">
      <alignment horizontal="center" vertical="center" shrinkToFit="1"/>
    </xf>
    <xf numFmtId="20" fontId="4" fillId="4" borderId="23" xfId="0" applyNumberFormat="1" applyFont="1" applyFill="1" applyBorder="1" applyAlignment="1">
      <alignment horizontal="center" vertical="center" shrinkToFit="1"/>
    </xf>
    <xf numFmtId="20" fontId="4" fillId="0" borderId="20" xfId="0" applyNumberFormat="1" applyFont="1" applyFill="1" applyBorder="1" applyAlignment="1">
      <alignment horizontal="center" vertical="center" shrinkToFit="1"/>
    </xf>
    <xf numFmtId="20" fontId="4" fillId="0" borderId="21" xfId="0" applyNumberFormat="1" applyFont="1" applyFill="1" applyBorder="1" applyAlignment="1">
      <alignment horizontal="center" vertical="center" shrinkToFit="1"/>
    </xf>
    <xf numFmtId="20" fontId="4" fillId="0" borderId="22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20" fontId="4" fillId="4" borderId="25" xfId="0" applyNumberFormat="1" applyFont="1" applyFill="1" applyBorder="1" applyAlignment="1">
      <alignment horizontal="center" vertical="center" shrinkToFit="1"/>
    </xf>
    <xf numFmtId="20" fontId="4" fillId="4" borderId="26" xfId="0" applyNumberFormat="1" applyFont="1" applyFill="1" applyBorder="1" applyAlignment="1">
      <alignment horizontal="center" vertical="center" shrinkToFit="1"/>
    </xf>
    <xf numFmtId="20" fontId="4" fillId="4" borderId="27" xfId="0" applyNumberFormat="1" applyFont="1" applyFill="1" applyBorder="1" applyAlignment="1">
      <alignment horizontal="center" vertical="center" shrinkToFit="1"/>
    </xf>
    <xf numFmtId="0" fontId="3" fillId="4" borderId="24" xfId="0" applyFont="1" applyFill="1" applyBorder="1" applyAlignment="1">
      <alignment horizontal="center" vertical="center" shrinkToFit="1"/>
    </xf>
    <xf numFmtId="20" fontId="4" fillId="4" borderId="28" xfId="0" applyNumberFormat="1" applyFont="1" applyFill="1" applyBorder="1" applyAlignment="1">
      <alignment horizontal="center" vertical="center" shrinkToFit="1"/>
    </xf>
    <xf numFmtId="20" fontId="4" fillId="0" borderId="26" xfId="0" applyNumberFormat="1" applyFont="1" applyFill="1" applyBorder="1" applyAlignment="1">
      <alignment horizontal="center" vertical="center" shrinkToFit="1"/>
    </xf>
    <xf numFmtId="20" fontId="4" fillId="0" borderId="27" xfId="0" applyNumberFormat="1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20" fontId="4" fillId="4" borderId="30" xfId="0" applyNumberFormat="1" applyFont="1" applyFill="1" applyBorder="1" applyAlignment="1">
      <alignment horizontal="center" vertical="center" shrinkToFit="1"/>
    </xf>
    <xf numFmtId="20" fontId="4" fillId="4" borderId="31" xfId="0" applyNumberFormat="1" applyFont="1" applyFill="1" applyBorder="1" applyAlignment="1">
      <alignment horizontal="center" vertical="center" shrinkToFit="1"/>
    </xf>
    <xf numFmtId="20" fontId="4" fillId="4" borderId="32" xfId="0" applyNumberFormat="1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20" fontId="4" fillId="4" borderId="33" xfId="0" applyNumberFormat="1" applyFont="1" applyFill="1" applyBorder="1" applyAlignment="1">
      <alignment horizontal="center" vertical="center" shrinkToFit="1"/>
    </xf>
    <xf numFmtId="20" fontId="4" fillId="0" borderId="31" xfId="0" applyNumberFormat="1" applyFont="1" applyFill="1" applyBorder="1" applyAlignment="1">
      <alignment horizontal="center" vertical="center" shrinkToFit="1"/>
    </xf>
    <xf numFmtId="20" fontId="4" fillId="0" borderId="32" xfId="0" applyNumberFormat="1" applyFont="1" applyFill="1" applyBorder="1" applyAlignment="1">
      <alignment horizontal="center" vertical="center" shrinkToFit="1"/>
    </xf>
    <xf numFmtId="20" fontId="4" fillId="0" borderId="30" xfId="0" applyNumberFormat="1" applyFont="1" applyFill="1" applyBorder="1" applyAlignment="1">
      <alignment horizontal="center" vertical="center" shrinkToFit="1"/>
    </xf>
    <xf numFmtId="20" fontId="4" fillId="0" borderId="25" xfId="0" applyNumberFormat="1" applyFont="1" applyFill="1" applyBorder="1" applyAlignment="1">
      <alignment horizontal="center" vertical="center" shrinkToFit="1"/>
    </xf>
    <xf numFmtId="20" fontId="4" fillId="0" borderId="34" xfId="0" applyNumberFormat="1" applyFont="1" applyFill="1" applyBorder="1" applyAlignment="1">
      <alignment horizontal="center" vertical="center" shrinkToFit="1"/>
    </xf>
    <xf numFmtId="20" fontId="4" fillId="0" borderId="35" xfId="0" applyNumberFormat="1" applyFont="1" applyFill="1" applyBorder="1" applyAlignment="1">
      <alignment horizontal="center" vertical="center" shrinkToFit="1"/>
    </xf>
    <xf numFmtId="20" fontId="4" fillId="0" borderId="36" xfId="0" applyNumberFormat="1" applyFont="1" applyFill="1" applyBorder="1" applyAlignment="1">
      <alignment horizontal="center" vertical="center" shrinkToFit="1"/>
    </xf>
    <xf numFmtId="20" fontId="4" fillId="0" borderId="37" xfId="0" applyNumberFormat="1" applyFont="1" applyFill="1" applyBorder="1" applyAlignment="1">
      <alignment horizontal="center" vertical="center" shrinkToFit="1"/>
    </xf>
    <xf numFmtId="20" fontId="4" fillId="0" borderId="38" xfId="0" applyNumberFormat="1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 shrinkToFit="1"/>
    </xf>
    <xf numFmtId="20" fontId="4" fillId="5" borderId="39" xfId="0" applyNumberFormat="1" applyFont="1" applyFill="1" applyBorder="1" applyAlignment="1">
      <alignment horizontal="center" vertical="center" shrinkToFit="1"/>
    </xf>
    <xf numFmtId="20" fontId="4" fillId="5" borderId="31" xfId="0" applyNumberFormat="1" applyFont="1" applyFill="1" applyBorder="1" applyAlignment="1">
      <alignment horizontal="center" vertical="center" shrinkToFit="1"/>
    </xf>
    <xf numFmtId="20" fontId="4" fillId="5" borderId="40" xfId="0" applyNumberFormat="1" applyFont="1" applyFill="1" applyBorder="1" applyAlignment="1">
      <alignment horizontal="center" vertical="center" shrinkToFit="1"/>
    </xf>
    <xf numFmtId="20" fontId="4" fillId="5" borderId="32" xfId="0" applyNumberFormat="1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20" fontId="4" fillId="5" borderId="41" xfId="0" applyNumberFormat="1" applyFont="1" applyFill="1" applyBorder="1" applyAlignment="1">
      <alignment horizontal="center" vertical="center" shrinkToFit="1"/>
    </xf>
    <xf numFmtId="20" fontId="4" fillId="5" borderId="26" xfId="0" applyNumberFormat="1" applyFont="1" applyFill="1" applyBorder="1" applyAlignment="1">
      <alignment horizontal="center" vertical="center" shrinkToFit="1"/>
    </xf>
    <xf numFmtId="20" fontId="4" fillId="5" borderId="42" xfId="0" applyNumberFormat="1" applyFont="1" applyFill="1" applyBorder="1" applyAlignment="1">
      <alignment horizontal="center" vertical="center" shrinkToFit="1"/>
    </xf>
    <xf numFmtId="20" fontId="4" fillId="5" borderId="27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center" vertical="center" shrinkToFit="1"/>
    </xf>
    <xf numFmtId="20" fontId="4" fillId="0" borderId="13" xfId="0" applyNumberFormat="1" applyFont="1" applyFill="1" applyBorder="1" applyAlignment="1">
      <alignment horizontal="center" vertical="center" shrinkToFit="1"/>
    </xf>
    <xf numFmtId="20" fontId="4" fillId="0" borderId="40" xfId="0" applyNumberFormat="1" applyFont="1" applyFill="1" applyBorder="1" applyAlignment="1">
      <alignment horizontal="center" vertical="center" shrinkToFit="1"/>
    </xf>
    <xf numFmtId="20" fontId="4" fillId="0" borderId="42" xfId="0" applyNumberFormat="1" applyFont="1" applyFill="1" applyBorder="1" applyAlignment="1">
      <alignment horizontal="center" vertical="center" shrinkToFit="1"/>
    </xf>
    <xf numFmtId="20" fontId="4" fillId="0" borderId="44" xfId="0" applyNumberFormat="1" applyFont="1" applyFill="1" applyBorder="1" applyAlignment="1">
      <alignment horizontal="center" vertical="center" shrinkToFit="1"/>
    </xf>
    <xf numFmtId="20" fontId="4" fillId="0" borderId="41" xfId="0" applyNumberFormat="1" applyFont="1" applyFill="1" applyBorder="1" applyAlignment="1">
      <alignment horizontal="center" vertical="center" shrinkToFit="1"/>
    </xf>
    <xf numFmtId="20" fontId="4" fillId="4" borderId="9" xfId="0" applyNumberFormat="1" applyFont="1" applyFill="1" applyBorder="1" applyAlignment="1">
      <alignment horizontal="center" vertical="center" shrinkToFit="1"/>
    </xf>
    <xf numFmtId="20" fontId="4" fillId="4" borderId="13" xfId="0" applyNumberFormat="1" applyFont="1" applyFill="1" applyBorder="1" applyAlignment="1">
      <alignment horizontal="center" vertical="center" shrinkToFit="1"/>
    </xf>
    <xf numFmtId="20" fontId="4" fillId="4" borderId="40" xfId="0" applyNumberFormat="1" applyFont="1" applyFill="1" applyBorder="1" applyAlignment="1">
      <alignment horizontal="center" vertical="center" shrinkToFit="1"/>
    </xf>
    <xf numFmtId="20" fontId="4" fillId="4" borderId="42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20" fontId="4" fillId="0" borderId="33" xfId="0" applyNumberFormat="1" applyFont="1" applyFill="1" applyBorder="1" applyAlignment="1">
      <alignment horizontal="center" vertical="center" shrinkToFit="1"/>
    </xf>
    <xf numFmtId="20" fontId="4" fillId="0" borderId="28" xfId="0" applyNumberFormat="1" applyFont="1" applyFill="1" applyBorder="1" applyAlignment="1">
      <alignment horizontal="center" vertical="center" shrinkToFit="1"/>
    </xf>
    <xf numFmtId="20" fontId="4" fillId="5" borderId="30" xfId="0" applyNumberFormat="1" applyFont="1" applyFill="1" applyBorder="1" applyAlignment="1">
      <alignment horizontal="center" vertical="center" shrinkToFit="1"/>
    </xf>
    <xf numFmtId="20" fontId="6" fillId="0" borderId="35" xfId="0" applyNumberFormat="1" applyFont="1" applyFill="1" applyBorder="1" applyAlignment="1">
      <alignment horizontal="center" vertical="center" shrinkToFit="1"/>
    </xf>
    <xf numFmtId="20" fontId="4" fillId="5" borderId="25" xfId="0" applyNumberFormat="1" applyFont="1" applyFill="1" applyBorder="1" applyAlignment="1">
      <alignment horizontal="center" vertical="center" shrinkToFit="1"/>
    </xf>
    <xf numFmtId="20" fontId="6" fillId="0" borderId="38" xfId="0" applyNumberFormat="1" applyFont="1" applyFill="1" applyBorder="1" applyAlignment="1">
      <alignment horizontal="center" vertical="center" shrinkToFit="1"/>
    </xf>
    <xf numFmtId="20" fontId="4" fillId="4" borderId="35" xfId="0" applyNumberFormat="1" applyFont="1" applyFill="1" applyBorder="1" applyAlignment="1">
      <alignment horizontal="center" vertical="center" shrinkToFit="1"/>
    </xf>
    <xf numFmtId="20" fontId="4" fillId="4" borderId="38" xfId="0" applyNumberFormat="1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20" fontId="4" fillId="0" borderId="17" xfId="0" applyNumberFormat="1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20" fontId="4" fillId="3" borderId="19" xfId="0" applyNumberFormat="1" applyFont="1" applyFill="1" applyBorder="1" applyAlignment="1">
      <alignment horizontal="center" vertical="center" shrinkToFit="1"/>
    </xf>
    <xf numFmtId="20" fontId="4" fillId="3" borderId="20" xfId="0" applyNumberFormat="1" applyFont="1" applyFill="1" applyBorder="1" applyAlignment="1">
      <alignment horizontal="center" vertical="center" shrinkToFit="1"/>
    </xf>
    <xf numFmtId="20" fontId="4" fillId="3" borderId="22" xfId="0" applyNumberFormat="1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20" fontId="4" fillId="2" borderId="19" xfId="0" applyNumberFormat="1" applyFont="1" applyFill="1" applyBorder="1" applyAlignment="1">
      <alignment horizontal="center" vertical="center" shrinkToFit="1"/>
    </xf>
    <xf numFmtId="20" fontId="4" fillId="2" borderId="20" xfId="0" applyNumberFormat="1" applyFont="1" applyFill="1" applyBorder="1" applyAlignment="1">
      <alignment horizontal="center" vertical="center" shrinkToFit="1"/>
    </xf>
    <xf numFmtId="20" fontId="4" fillId="2" borderId="22" xfId="0" applyNumberFormat="1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20" fontId="4" fillId="3" borderId="48" xfId="0" applyNumberFormat="1" applyFont="1" applyFill="1" applyBorder="1" applyAlignment="1">
      <alignment horizontal="center" vertical="center" shrinkToFit="1"/>
    </xf>
    <xf numFmtId="20" fontId="4" fillId="3" borderId="49" xfId="0" applyNumberFormat="1" applyFont="1" applyFill="1" applyBorder="1" applyAlignment="1">
      <alignment horizontal="center" vertical="center" shrinkToFit="1"/>
    </xf>
    <xf numFmtId="20" fontId="4" fillId="3" borderId="50" xfId="0" applyNumberFormat="1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20" fontId="4" fillId="2" borderId="48" xfId="0" applyNumberFormat="1" applyFont="1" applyFill="1" applyBorder="1" applyAlignment="1">
      <alignment horizontal="center" vertical="center" shrinkToFit="1"/>
    </xf>
    <xf numFmtId="20" fontId="4" fillId="2" borderId="49" xfId="0" applyNumberFormat="1" applyFont="1" applyFill="1" applyBorder="1" applyAlignment="1">
      <alignment horizontal="center" vertical="center" shrinkToFit="1"/>
    </xf>
    <xf numFmtId="20" fontId="4" fillId="2" borderId="5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0" fontId="3" fillId="0" borderId="51" xfId="0" applyFont="1" applyBorder="1" applyAlignment="1">
      <alignment horizontal="distributed" vertical="center" indent="2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distributed" vertical="center" indent="2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20" fontId="7" fillId="4" borderId="42" xfId="0" applyNumberFormat="1" applyFont="1" applyFill="1" applyBorder="1" applyAlignment="1">
      <alignment horizontal="center" vertical="center" shrinkToFit="1"/>
    </xf>
    <xf numFmtId="20" fontId="7" fillId="4" borderId="26" xfId="0" applyNumberFormat="1" applyFont="1" applyFill="1" applyBorder="1" applyAlignment="1">
      <alignment horizontal="center" vertical="center" shrinkToFit="1"/>
    </xf>
    <xf numFmtId="20" fontId="7" fillId="0" borderId="55" xfId="0" applyNumberFormat="1" applyFont="1" applyBorder="1" applyAlignment="1">
      <alignment horizontal="center" vertical="center" shrinkToFit="1"/>
    </xf>
    <xf numFmtId="20" fontId="7" fillId="0" borderId="56" xfId="0" applyNumberFormat="1" applyFont="1" applyBorder="1" applyAlignment="1">
      <alignment horizontal="center" vertical="center" shrinkToFit="1"/>
    </xf>
    <xf numFmtId="20" fontId="7" fillId="0" borderId="57" xfId="0" applyNumberFormat="1" applyFont="1" applyBorder="1" applyAlignment="1">
      <alignment horizontal="center" vertical="center" shrinkToFit="1"/>
    </xf>
    <xf numFmtId="20" fontId="7" fillId="0" borderId="58" xfId="0" applyNumberFormat="1" applyFont="1" applyBorder="1" applyAlignment="1">
      <alignment horizontal="center" vertical="center" shrinkToFit="1"/>
    </xf>
    <xf numFmtId="20" fontId="7" fillId="0" borderId="59" xfId="0" applyNumberFormat="1" applyFont="1" applyBorder="1" applyAlignment="1">
      <alignment horizontal="center" vertical="center" shrinkToFit="1"/>
    </xf>
    <xf numFmtId="20" fontId="7" fillId="0" borderId="60" xfId="0" applyNumberFormat="1" applyFont="1" applyBorder="1" applyAlignment="1">
      <alignment horizontal="center" vertical="center" shrinkToFit="1"/>
    </xf>
    <xf numFmtId="0" fontId="3" fillId="0" borderId="61" xfId="0" applyFont="1" applyBorder="1" applyAlignment="1">
      <alignment vertical="center" shrinkToFit="1"/>
    </xf>
    <xf numFmtId="20" fontId="7" fillId="4" borderId="62" xfId="0" applyNumberFormat="1" applyFont="1" applyFill="1" applyBorder="1" applyAlignment="1">
      <alignment horizontal="center" vertical="center" shrinkToFit="1"/>
    </xf>
    <xf numFmtId="20" fontId="7" fillId="4" borderId="63" xfId="0" applyNumberFormat="1" applyFont="1" applyFill="1" applyBorder="1" applyAlignment="1">
      <alignment horizontal="center" vertical="center" shrinkToFit="1"/>
    </xf>
    <xf numFmtId="20" fontId="7" fillId="4" borderId="64" xfId="0" applyNumberFormat="1" applyFont="1" applyFill="1" applyBorder="1" applyAlignment="1">
      <alignment horizontal="center" vertical="center" shrinkToFit="1"/>
    </xf>
    <xf numFmtId="20" fontId="7" fillId="0" borderId="65" xfId="0" applyNumberFormat="1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vertical="center" shrinkToFit="1"/>
    </xf>
    <xf numFmtId="20" fontId="7" fillId="0" borderId="16" xfId="0" applyNumberFormat="1" applyFont="1" applyBorder="1" applyAlignment="1">
      <alignment horizontal="center" vertical="center" shrinkToFit="1"/>
    </xf>
    <xf numFmtId="20" fontId="7" fillId="0" borderId="11" xfId="0" applyNumberFormat="1" applyFont="1" applyFill="1" applyBorder="1" applyAlignment="1">
      <alignment horizontal="center" vertical="center" shrinkToFit="1"/>
    </xf>
    <xf numFmtId="20" fontId="7" fillId="0" borderId="11" xfId="0" applyNumberFormat="1" applyFont="1" applyBorder="1" applyAlignment="1">
      <alignment horizontal="center" vertical="center" shrinkToFit="1"/>
    </xf>
    <xf numFmtId="20" fontId="7" fillId="0" borderId="64" xfId="0" applyNumberFormat="1" applyFont="1" applyBorder="1" applyAlignment="1">
      <alignment horizontal="center" vertical="center" shrinkToFit="1"/>
    </xf>
    <xf numFmtId="20" fontId="7" fillId="0" borderId="67" xfId="0" applyNumberFormat="1" applyFont="1" applyBorder="1" applyAlignment="1">
      <alignment horizontal="center" vertical="center" shrinkToFit="1"/>
    </xf>
    <xf numFmtId="20" fontId="7" fillId="0" borderId="68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vertical="center" shrinkToFit="1"/>
    </xf>
    <xf numFmtId="20" fontId="7" fillId="4" borderId="70" xfId="0" applyNumberFormat="1" applyFont="1" applyFill="1" applyBorder="1" applyAlignment="1">
      <alignment horizontal="center" vertical="center" shrinkToFit="1"/>
    </xf>
    <xf numFmtId="20" fontId="7" fillId="4" borderId="21" xfId="0" applyNumberFormat="1" applyFont="1" applyFill="1" applyBorder="1" applyAlignment="1">
      <alignment horizontal="center" vertical="center" shrinkToFit="1"/>
    </xf>
    <xf numFmtId="20" fontId="7" fillId="4" borderId="31" xfId="0" applyNumberFormat="1" applyFont="1" applyFill="1" applyBorder="1" applyAlignment="1">
      <alignment horizontal="center" vertical="center" shrinkToFit="1"/>
    </xf>
    <xf numFmtId="20" fontId="7" fillId="4" borderId="71" xfId="0" applyNumberFormat="1" applyFont="1" applyFill="1" applyBorder="1" applyAlignment="1">
      <alignment horizontal="center" vertical="center" shrinkToFit="1"/>
    </xf>
    <xf numFmtId="20" fontId="7" fillId="4" borderId="72" xfId="0" applyNumberFormat="1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 shrinkToFit="1"/>
    </xf>
    <xf numFmtId="20" fontId="7" fillId="4" borderId="73" xfId="0" applyNumberFormat="1" applyFont="1" applyFill="1" applyBorder="1" applyAlignment="1">
      <alignment horizontal="center" vertical="center" shrinkToFit="1"/>
    </xf>
    <xf numFmtId="20" fontId="7" fillId="4" borderId="57" xfId="0" applyNumberFormat="1" applyFont="1" applyFill="1" applyBorder="1" applyAlignment="1">
      <alignment horizontal="center" vertical="center" shrinkToFit="1"/>
    </xf>
    <xf numFmtId="20" fontId="7" fillId="4" borderId="60" xfId="0" applyNumberFormat="1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vertical="center" shrinkToFit="1"/>
    </xf>
    <xf numFmtId="20" fontId="7" fillId="4" borderId="75" xfId="0" applyNumberFormat="1" applyFont="1" applyFill="1" applyBorder="1" applyAlignment="1">
      <alignment horizontal="center" vertical="center" shrinkToFit="1"/>
    </xf>
    <xf numFmtId="20" fontId="7" fillId="4" borderId="76" xfId="0" applyNumberFormat="1" applyFont="1" applyFill="1" applyBorder="1" applyAlignment="1">
      <alignment horizontal="center" vertical="center" shrinkToFit="1"/>
    </xf>
    <xf numFmtId="20" fontId="7" fillId="4" borderId="77" xfId="0" applyNumberFormat="1" applyFont="1" applyFill="1" applyBorder="1" applyAlignment="1">
      <alignment horizontal="center" vertical="center" shrinkToFit="1"/>
    </xf>
    <xf numFmtId="20" fontId="7" fillId="4" borderId="11" xfId="0" applyNumberFormat="1" applyFont="1" applyFill="1" applyBorder="1" applyAlignment="1">
      <alignment horizontal="center" vertical="center" shrinkToFit="1"/>
    </xf>
    <xf numFmtId="20" fontId="7" fillId="4" borderId="6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8" fillId="0" borderId="78" xfId="0" applyFont="1" applyBorder="1" applyAlignment="1">
      <alignment horizontal="right"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20" fontId="0" fillId="0" borderId="0" xfId="0" applyNumberFormat="1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408020</xdr:colOff>
      <xdr:row>0</xdr:row>
      <xdr:rowOff>210911</xdr:rowOff>
    </xdr:from>
    <xdr:to>
      <xdr:col>12</xdr:col>
      <xdr:colOff>388970</xdr:colOff>
      <xdr:row>1</xdr:row>
      <xdr:rowOff>213826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5EF1AD-D2E4-4C08-97AB-04371756D504}"/>
            </a:ext>
          </a:extLst>
        </xdr:cNvPr>
        <xdr:cNvSpPr>
          <a:spLocks noChangeArrowheads="1"/>
        </xdr:cNvSpPr>
      </xdr:nvSpPr>
      <xdr:spPr bwMode="auto">
        <a:xfrm>
          <a:off x="7060280" y="210911"/>
          <a:ext cx="1093470" cy="2391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2020.08.01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改正</a:t>
          </a:r>
        </a:p>
      </xdr:txBody>
    </xdr:sp>
    <xdr:clientData/>
  </xdr:twoCellAnchor>
  <xdr:twoCellAnchor>
    <xdr:from>
      <xdr:col>0</xdr:col>
      <xdr:colOff>72248</xdr:colOff>
      <xdr:row>0</xdr:row>
      <xdr:rowOff>179809</xdr:rowOff>
    </xdr:from>
    <xdr:to>
      <xdr:col>1</xdr:col>
      <xdr:colOff>87474</xdr:colOff>
      <xdr:row>1</xdr:row>
      <xdr:rowOff>233265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D6D1259-69F9-4066-8D64-D2F8D00A3801}"/>
            </a:ext>
          </a:extLst>
        </xdr:cNvPr>
        <xdr:cNvSpPr>
          <a:spLocks noChangeArrowheads="1"/>
        </xdr:cNvSpPr>
      </xdr:nvSpPr>
      <xdr:spPr bwMode="auto">
        <a:xfrm>
          <a:off x="72248" y="179809"/>
          <a:ext cx="1295386" cy="2896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＜松尾駅行＞</a:t>
          </a:r>
        </a:p>
      </xdr:txBody>
    </xdr:sp>
    <xdr:clientData/>
  </xdr:twoCellAnchor>
  <xdr:twoCellAnchor>
    <xdr:from>
      <xdr:col>12</xdr:col>
      <xdr:colOff>602602</xdr:colOff>
      <xdr:row>0</xdr:row>
      <xdr:rowOff>166914</xdr:rowOff>
    </xdr:from>
    <xdr:to>
      <xdr:col>15</xdr:col>
      <xdr:colOff>627808</xdr:colOff>
      <xdr:row>1</xdr:row>
      <xdr:rowOff>233265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8BF064D-242C-47A6-8693-6900EAC10B48}"/>
            </a:ext>
          </a:extLst>
        </xdr:cNvPr>
        <xdr:cNvSpPr>
          <a:spLocks noChangeArrowheads="1"/>
        </xdr:cNvSpPr>
      </xdr:nvSpPr>
      <xdr:spPr bwMode="auto">
        <a:xfrm>
          <a:off x="8321662" y="166914"/>
          <a:ext cx="1678746" cy="302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 upright="1"/>
        <a:lstStyle/>
        <a:p>
          <a:pPr algn="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＜芝山千代田駅行＞</a:t>
          </a:r>
        </a:p>
      </xdr:txBody>
    </xdr:sp>
    <xdr:clientData/>
  </xdr:twoCellAnchor>
  <xdr:twoCellAnchor>
    <xdr:from>
      <xdr:col>3</xdr:col>
      <xdr:colOff>613488</xdr:colOff>
      <xdr:row>0</xdr:row>
      <xdr:rowOff>130369</xdr:rowOff>
    </xdr:from>
    <xdr:to>
      <xdr:col>10</xdr:col>
      <xdr:colOff>349898</xdr:colOff>
      <xdr:row>1</xdr:row>
      <xdr:rowOff>149419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F40A92F5-E2AE-4D53-BD8A-036615EDF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45208" y="130369"/>
          <a:ext cx="4056950" cy="25527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200" b="1" kern="10" spc="0">
              <a:ln w="9525">
                <a:solidFill>
                  <a:srgbClr xmlns:mc="http://schemas.openxmlformats.org/markup-compatibility/2006" xmlns:a14="http://schemas.microsoft.com/office/drawing/2010/main" val="FF6600" mc:Ignorable="a14" a14:legacySpreadsheetColorIndex="5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「芝山ふれあいバス」時刻表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5280-1AFF-43D8-A233-783A79034469}">
  <dimension ref="A1:R119"/>
  <sheetViews>
    <sheetView showGridLines="0" tabSelected="1" view="pageBreakPreview" zoomScale="98" zoomScaleNormal="85" zoomScaleSheetLayoutView="98" workbookViewId="0">
      <selection sqref="A1:P2"/>
    </sheetView>
  </sheetViews>
  <sheetFormatPr defaultColWidth="9" defaultRowHeight="13.2" x14ac:dyDescent="0.2"/>
  <cols>
    <col min="1" max="1" width="18.6640625" style="2" customWidth="1"/>
    <col min="2" max="6" width="8.109375" style="2" customWidth="1"/>
    <col min="7" max="7" width="8.33203125" style="2" customWidth="1"/>
    <col min="8" max="8" width="2.6640625" style="2" customWidth="1"/>
    <col min="9" max="9" width="18.6640625" style="2" customWidth="1"/>
    <col min="10" max="10" width="8.109375" style="161" customWidth="1"/>
    <col min="11" max="15" width="8.109375" style="2" customWidth="1"/>
    <col min="16" max="16" width="8.21875" style="2" customWidth="1"/>
    <col min="17" max="16384" width="9" style="2"/>
  </cols>
  <sheetData>
    <row r="1" spans="1:16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 x14ac:dyDescent="0.2">
      <c r="A3" s="3" t="s">
        <v>1</v>
      </c>
      <c r="B3" s="4">
        <v>0.27986111111111112</v>
      </c>
      <c r="C3" s="5">
        <v>0.3576388888888889</v>
      </c>
      <c r="D3" s="6">
        <v>0.43888888888888888</v>
      </c>
      <c r="E3" s="6">
        <v>0.53194444444444444</v>
      </c>
      <c r="F3" s="7">
        <v>0.65416666666666667</v>
      </c>
      <c r="G3" s="8">
        <v>0.73125000000000007</v>
      </c>
      <c r="I3" s="9" t="s">
        <v>2</v>
      </c>
      <c r="J3" s="10"/>
      <c r="K3" s="11">
        <v>0.3125</v>
      </c>
      <c r="L3" s="12">
        <v>0.39999999999999997</v>
      </c>
      <c r="M3" s="12">
        <v>0.4861111111111111</v>
      </c>
      <c r="N3" s="12">
        <v>0.57638888888888895</v>
      </c>
      <c r="O3" s="13">
        <v>0.6972222222222223</v>
      </c>
      <c r="P3" s="14">
        <v>0.77777777777777779</v>
      </c>
    </row>
    <row r="4" spans="1:16" ht="9" customHeight="1" x14ac:dyDescent="0.2">
      <c r="A4" s="15"/>
      <c r="B4" s="16"/>
      <c r="C4" s="17"/>
      <c r="D4" s="18"/>
      <c r="E4" s="18"/>
      <c r="F4" s="19"/>
      <c r="G4" s="20"/>
      <c r="I4" s="21"/>
      <c r="J4" s="22"/>
      <c r="K4" s="23"/>
      <c r="L4" s="24"/>
      <c r="M4" s="24"/>
      <c r="N4" s="24"/>
      <c r="O4" s="25"/>
      <c r="P4" s="26"/>
    </row>
    <row r="5" spans="1:16" ht="9" customHeight="1" x14ac:dyDescent="0.2">
      <c r="A5" s="27" t="s">
        <v>3</v>
      </c>
      <c r="B5" s="28">
        <f t="shared" ref="B5:G5" si="0">B3+TIME(0,1,0)</f>
        <v>0.28055555555555556</v>
      </c>
      <c r="C5" s="29">
        <f t="shared" si="0"/>
        <v>0.35833333333333334</v>
      </c>
      <c r="D5" s="30">
        <f t="shared" si="0"/>
        <v>0.43958333333333333</v>
      </c>
      <c r="E5" s="30">
        <f t="shared" si="0"/>
        <v>0.53263888888888888</v>
      </c>
      <c r="F5" s="29">
        <f t="shared" si="0"/>
        <v>0.65486111111111112</v>
      </c>
      <c r="G5" s="31">
        <f t="shared" si="0"/>
        <v>0.73194444444444451</v>
      </c>
      <c r="H5" s="32"/>
      <c r="I5" s="33" t="s">
        <v>4</v>
      </c>
      <c r="J5" s="34"/>
      <c r="K5" s="35">
        <f t="shared" ref="K5:P5" si="1">K3+TIME(0,2,0)</f>
        <v>0.31388888888888888</v>
      </c>
      <c r="L5" s="36">
        <f t="shared" si="1"/>
        <v>0.40138888888888885</v>
      </c>
      <c r="M5" s="36">
        <f t="shared" si="1"/>
        <v>0.48749999999999999</v>
      </c>
      <c r="N5" s="36">
        <f t="shared" si="1"/>
        <v>0.57777777777777783</v>
      </c>
      <c r="O5" s="35">
        <f t="shared" si="1"/>
        <v>0.69861111111111118</v>
      </c>
      <c r="P5" s="37">
        <f t="shared" si="1"/>
        <v>0.77916666666666667</v>
      </c>
    </row>
    <row r="6" spans="1:16" ht="9" customHeight="1" x14ac:dyDescent="0.2">
      <c r="A6" s="38"/>
      <c r="B6" s="39"/>
      <c r="C6" s="40"/>
      <c r="D6" s="40"/>
      <c r="E6" s="40"/>
      <c r="F6" s="40"/>
      <c r="G6" s="41"/>
      <c r="H6" s="32"/>
      <c r="I6" s="42"/>
      <c r="J6" s="43"/>
      <c r="K6" s="44"/>
      <c r="L6" s="44"/>
      <c r="M6" s="44"/>
      <c r="N6" s="44"/>
      <c r="O6" s="44"/>
      <c r="P6" s="45"/>
    </row>
    <row r="7" spans="1:16" ht="9" customHeight="1" x14ac:dyDescent="0.2">
      <c r="A7" s="46" t="s">
        <v>5</v>
      </c>
      <c r="B7" s="47">
        <f t="shared" ref="B7:G7" si="2">B5+TIME(0,2,0)</f>
        <v>0.28194444444444444</v>
      </c>
      <c r="C7" s="48">
        <f t="shared" si="2"/>
        <v>0.35972222222222222</v>
      </c>
      <c r="D7" s="48">
        <f t="shared" si="2"/>
        <v>0.44097222222222221</v>
      </c>
      <c r="E7" s="48">
        <f t="shared" si="2"/>
        <v>0.53402777777777777</v>
      </c>
      <c r="F7" s="48">
        <f t="shared" si="2"/>
        <v>0.65625</v>
      </c>
      <c r="G7" s="49">
        <f t="shared" si="2"/>
        <v>0.73333333333333339</v>
      </c>
      <c r="H7" s="32"/>
      <c r="I7" s="50" t="s">
        <v>6</v>
      </c>
      <c r="J7" s="51"/>
      <c r="K7" s="52">
        <f t="shared" ref="K7:P7" si="3">K5+TIME(0,2,0)</f>
        <v>0.31527777777777777</v>
      </c>
      <c r="L7" s="52">
        <f t="shared" si="3"/>
        <v>0.40277777777777773</v>
      </c>
      <c r="M7" s="52">
        <f>M5+TIME(0,2,0)</f>
        <v>0.48888888888888887</v>
      </c>
      <c r="N7" s="52">
        <f>N5+TIME(0,2,0)</f>
        <v>0.57916666666666672</v>
      </c>
      <c r="O7" s="52">
        <f>O5+TIME(0,2,0)</f>
        <v>0.70000000000000007</v>
      </c>
      <c r="P7" s="53">
        <f t="shared" si="3"/>
        <v>0.78055555555555556</v>
      </c>
    </row>
    <row r="8" spans="1:16" ht="9" customHeight="1" x14ac:dyDescent="0.2">
      <c r="A8" s="38"/>
      <c r="B8" s="39"/>
      <c r="C8" s="40"/>
      <c r="D8" s="40"/>
      <c r="E8" s="40"/>
      <c r="F8" s="40"/>
      <c r="G8" s="41"/>
      <c r="H8" s="32"/>
      <c r="I8" s="42"/>
      <c r="J8" s="43"/>
      <c r="K8" s="44"/>
      <c r="L8" s="44"/>
      <c r="M8" s="44"/>
      <c r="N8" s="44"/>
      <c r="O8" s="44"/>
      <c r="P8" s="45"/>
    </row>
    <row r="9" spans="1:16" ht="9" customHeight="1" x14ac:dyDescent="0.2">
      <c r="A9" s="46" t="s">
        <v>7</v>
      </c>
      <c r="B9" s="47">
        <f t="shared" ref="B9:G9" si="4">B7+TIME(0,1,0)</f>
        <v>0.28263888888888888</v>
      </c>
      <c r="C9" s="48">
        <f t="shared" si="4"/>
        <v>0.36041666666666666</v>
      </c>
      <c r="D9" s="48">
        <f t="shared" si="4"/>
        <v>0.44166666666666665</v>
      </c>
      <c r="E9" s="48">
        <f t="shared" si="4"/>
        <v>0.53472222222222221</v>
      </c>
      <c r="F9" s="48">
        <f t="shared" si="4"/>
        <v>0.65694444444444444</v>
      </c>
      <c r="G9" s="49">
        <f t="shared" si="4"/>
        <v>0.73402777777777783</v>
      </c>
      <c r="H9" s="32"/>
      <c r="I9" s="50" t="s">
        <v>8</v>
      </c>
      <c r="J9" s="51"/>
      <c r="K9" s="52">
        <f t="shared" ref="K9:P9" si="5">K7+TIME(0,2,0)</f>
        <v>0.31666666666666665</v>
      </c>
      <c r="L9" s="52">
        <f t="shared" si="5"/>
        <v>0.40416666666666662</v>
      </c>
      <c r="M9" s="52">
        <f>M7+TIME(0,2,0)</f>
        <v>0.49027777777777776</v>
      </c>
      <c r="N9" s="52">
        <f>N7+TIME(0,2,0)</f>
        <v>0.5805555555555556</v>
      </c>
      <c r="O9" s="52">
        <f>O7+TIME(0,2,0)</f>
        <v>0.70138888888888895</v>
      </c>
      <c r="P9" s="53">
        <f t="shared" si="5"/>
        <v>0.78194444444444444</v>
      </c>
    </row>
    <row r="10" spans="1:16" ht="9" customHeight="1" x14ac:dyDescent="0.2">
      <c r="A10" s="38"/>
      <c r="B10" s="39"/>
      <c r="C10" s="40"/>
      <c r="D10" s="40"/>
      <c r="E10" s="40"/>
      <c r="F10" s="40"/>
      <c r="G10" s="41"/>
      <c r="H10" s="32"/>
      <c r="I10" s="42"/>
      <c r="J10" s="43"/>
      <c r="K10" s="44"/>
      <c r="L10" s="44"/>
      <c r="M10" s="44"/>
      <c r="N10" s="44"/>
      <c r="O10" s="44"/>
      <c r="P10" s="45"/>
    </row>
    <row r="11" spans="1:16" ht="9" customHeight="1" x14ac:dyDescent="0.2">
      <c r="A11" s="46" t="s">
        <v>9</v>
      </c>
      <c r="B11" s="47">
        <f t="shared" ref="B11:G11" si="6">B9+TIME(0,2,0)</f>
        <v>0.28402777777777777</v>
      </c>
      <c r="C11" s="48">
        <f t="shared" si="6"/>
        <v>0.36180555555555555</v>
      </c>
      <c r="D11" s="48">
        <f t="shared" si="6"/>
        <v>0.44305555555555554</v>
      </c>
      <c r="E11" s="48">
        <f t="shared" si="6"/>
        <v>0.53611111111111109</v>
      </c>
      <c r="F11" s="48">
        <f t="shared" si="6"/>
        <v>0.65833333333333333</v>
      </c>
      <c r="G11" s="49">
        <f t="shared" si="6"/>
        <v>0.73541666666666672</v>
      </c>
      <c r="H11" s="32"/>
      <c r="I11" s="50" t="s">
        <v>10</v>
      </c>
      <c r="J11" s="51"/>
      <c r="K11" s="52">
        <f t="shared" ref="K11:P11" si="7">K9+TIME(0,1,0)</f>
        <v>0.31736111111111109</v>
      </c>
      <c r="L11" s="52">
        <f t="shared" si="7"/>
        <v>0.40486111111111106</v>
      </c>
      <c r="M11" s="52">
        <f>M9+TIME(0,1,0)</f>
        <v>0.4909722222222222</v>
      </c>
      <c r="N11" s="52">
        <f>N9+TIME(0,1,0)</f>
        <v>0.58125000000000004</v>
      </c>
      <c r="O11" s="52">
        <f>O9+TIME(0,1,0)</f>
        <v>0.70208333333333339</v>
      </c>
      <c r="P11" s="53">
        <f t="shared" si="7"/>
        <v>0.78263888888888888</v>
      </c>
    </row>
    <row r="12" spans="1:16" ht="9" customHeight="1" x14ac:dyDescent="0.2">
      <c r="A12" s="38"/>
      <c r="B12" s="39"/>
      <c r="C12" s="40"/>
      <c r="D12" s="40"/>
      <c r="E12" s="40"/>
      <c r="F12" s="40"/>
      <c r="G12" s="41"/>
      <c r="H12" s="32"/>
      <c r="I12" s="42"/>
      <c r="J12" s="43"/>
      <c r="K12" s="44"/>
      <c r="L12" s="44"/>
      <c r="M12" s="44"/>
      <c r="N12" s="44"/>
      <c r="O12" s="44"/>
      <c r="P12" s="45"/>
    </row>
    <row r="13" spans="1:16" ht="9" customHeight="1" x14ac:dyDescent="0.2">
      <c r="A13" s="46" t="s">
        <v>11</v>
      </c>
      <c r="B13" s="47">
        <f t="shared" ref="B13:G13" si="8">B11+TIME(0,1,0)</f>
        <v>0.28472222222222221</v>
      </c>
      <c r="C13" s="48">
        <f t="shared" si="8"/>
        <v>0.36249999999999999</v>
      </c>
      <c r="D13" s="48">
        <f t="shared" si="8"/>
        <v>0.44374999999999998</v>
      </c>
      <c r="E13" s="48">
        <f t="shared" si="8"/>
        <v>0.53680555555555554</v>
      </c>
      <c r="F13" s="48">
        <f t="shared" si="8"/>
        <v>0.65902777777777777</v>
      </c>
      <c r="G13" s="49">
        <f t="shared" si="8"/>
        <v>0.73611111111111116</v>
      </c>
      <c r="H13" s="32"/>
      <c r="I13" s="50" t="s">
        <v>12</v>
      </c>
      <c r="J13" s="51"/>
      <c r="K13" s="52">
        <f t="shared" ref="K13:P13" si="9">K11+TIME(0,1,0)</f>
        <v>0.31805555555555554</v>
      </c>
      <c r="L13" s="52">
        <f t="shared" si="9"/>
        <v>0.4055555555555555</v>
      </c>
      <c r="M13" s="52">
        <f>M11+TIME(0,1,0)</f>
        <v>0.49166666666666664</v>
      </c>
      <c r="N13" s="52">
        <f>N11+TIME(0,1,0)</f>
        <v>0.58194444444444449</v>
      </c>
      <c r="O13" s="52">
        <f>O11+TIME(0,1,0)</f>
        <v>0.70277777777777783</v>
      </c>
      <c r="P13" s="53">
        <f t="shared" si="9"/>
        <v>0.78333333333333333</v>
      </c>
    </row>
    <row r="14" spans="1:16" ht="9" customHeight="1" x14ac:dyDescent="0.2">
      <c r="A14" s="38"/>
      <c r="B14" s="39"/>
      <c r="C14" s="40"/>
      <c r="D14" s="40"/>
      <c r="E14" s="40"/>
      <c r="F14" s="40"/>
      <c r="G14" s="41"/>
      <c r="H14" s="32"/>
      <c r="I14" s="42"/>
      <c r="J14" s="43"/>
      <c r="K14" s="44"/>
      <c r="L14" s="44"/>
      <c r="M14" s="44"/>
      <c r="N14" s="44"/>
      <c r="O14" s="44"/>
      <c r="P14" s="45"/>
    </row>
    <row r="15" spans="1:16" ht="9" customHeight="1" x14ac:dyDescent="0.2">
      <c r="A15" s="46" t="s">
        <v>13</v>
      </c>
      <c r="B15" s="47">
        <f t="shared" ref="B15:G15" si="10">B13+TIME(0,0,0)</f>
        <v>0.28472222222222221</v>
      </c>
      <c r="C15" s="48">
        <f t="shared" si="10"/>
        <v>0.36249999999999999</v>
      </c>
      <c r="D15" s="48">
        <f t="shared" si="10"/>
        <v>0.44374999999999998</v>
      </c>
      <c r="E15" s="48">
        <f t="shared" si="10"/>
        <v>0.53680555555555554</v>
      </c>
      <c r="F15" s="48">
        <f t="shared" si="10"/>
        <v>0.65902777777777777</v>
      </c>
      <c r="G15" s="49">
        <f t="shared" si="10"/>
        <v>0.73611111111111116</v>
      </c>
      <c r="H15" s="32"/>
      <c r="I15" s="50" t="s">
        <v>14</v>
      </c>
      <c r="J15" s="51"/>
      <c r="K15" s="52">
        <f t="shared" ref="K15:P15" si="11">K13+TIME(0,1,0)</f>
        <v>0.31874999999999998</v>
      </c>
      <c r="L15" s="52">
        <f t="shared" si="11"/>
        <v>0.40624999999999994</v>
      </c>
      <c r="M15" s="52">
        <f>M13+TIME(0,1,0)</f>
        <v>0.49236111111111108</v>
      </c>
      <c r="N15" s="52">
        <f>N13+TIME(0,1,0)</f>
        <v>0.58263888888888893</v>
      </c>
      <c r="O15" s="52">
        <f>O13+TIME(0,1,0)</f>
        <v>0.70347222222222228</v>
      </c>
      <c r="P15" s="53">
        <f t="shared" si="11"/>
        <v>0.78402777777777777</v>
      </c>
    </row>
    <row r="16" spans="1:16" ht="9" customHeight="1" x14ac:dyDescent="0.2">
      <c r="A16" s="38"/>
      <c r="B16" s="39"/>
      <c r="C16" s="40"/>
      <c r="D16" s="40"/>
      <c r="E16" s="40"/>
      <c r="F16" s="40"/>
      <c r="G16" s="41"/>
      <c r="H16" s="32"/>
      <c r="I16" s="42"/>
      <c r="J16" s="43"/>
      <c r="K16" s="44"/>
      <c r="L16" s="44"/>
      <c r="M16" s="44"/>
      <c r="N16" s="44"/>
      <c r="O16" s="44"/>
      <c r="P16" s="45"/>
    </row>
    <row r="17" spans="1:18" ht="9" customHeight="1" x14ac:dyDescent="0.2">
      <c r="A17" s="46" t="s">
        <v>15</v>
      </c>
      <c r="B17" s="54">
        <f t="shared" ref="B17:G17" si="12">B15+TIME(0,1,0)</f>
        <v>0.28541666666666665</v>
      </c>
      <c r="C17" s="52">
        <f t="shared" si="12"/>
        <v>0.36319444444444443</v>
      </c>
      <c r="D17" s="52">
        <f t="shared" si="12"/>
        <v>0.44444444444444442</v>
      </c>
      <c r="E17" s="52">
        <f t="shared" si="12"/>
        <v>0.53749999999999998</v>
      </c>
      <c r="F17" s="52">
        <f t="shared" si="12"/>
        <v>0.65972222222222221</v>
      </c>
      <c r="G17" s="53">
        <f t="shared" si="12"/>
        <v>0.7368055555555556</v>
      </c>
      <c r="H17" s="32"/>
      <c r="I17" s="46" t="s">
        <v>16</v>
      </c>
      <c r="J17" s="51"/>
      <c r="K17" s="52">
        <f t="shared" ref="K17:P17" si="13">K15+TIME(0,1,0)</f>
        <v>0.31944444444444442</v>
      </c>
      <c r="L17" s="52">
        <f t="shared" si="13"/>
        <v>0.40694444444444439</v>
      </c>
      <c r="M17" s="52">
        <f t="shared" si="13"/>
        <v>0.49305555555555552</v>
      </c>
      <c r="N17" s="52">
        <f t="shared" si="13"/>
        <v>0.58333333333333337</v>
      </c>
      <c r="O17" s="52">
        <f t="shared" si="13"/>
        <v>0.70416666666666672</v>
      </c>
      <c r="P17" s="53">
        <f t="shared" si="13"/>
        <v>0.78472222222222221</v>
      </c>
    </row>
    <row r="18" spans="1:18" ht="9" customHeight="1" x14ac:dyDescent="0.2">
      <c r="A18" s="38"/>
      <c r="B18" s="55"/>
      <c r="C18" s="44"/>
      <c r="D18" s="44"/>
      <c r="E18" s="44"/>
      <c r="F18" s="44"/>
      <c r="G18" s="45"/>
      <c r="H18" s="32"/>
      <c r="I18" s="38"/>
      <c r="J18" s="43"/>
      <c r="K18" s="44"/>
      <c r="L18" s="44"/>
      <c r="M18" s="44"/>
      <c r="N18" s="44"/>
      <c r="O18" s="44"/>
      <c r="P18" s="45"/>
    </row>
    <row r="19" spans="1:18" ht="9" customHeight="1" x14ac:dyDescent="0.2">
      <c r="A19" s="46" t="s">
        <v>17</v>
      </c>
      <c r="B19" s="47">
        <f t="shared" ref="B19:G19" si="14">B17+TIME(0,0,0)</f>
        <v>0.28541666666666665</v>
      </c>
      <c r="C19" s="48">
        <f t="shared" si="14"/>
        <v>0.36319444444444443</v>
      </c>
      <c r="D19" s="48">
        <f t="shared" si="14"/>
        <v>0.44444444444444442</v>
      </c>
      <c r="E19" s="48">
        <f t="shared" si="14"/>
        <v>0.53749999999999998</v>
      </c>
      <c r="F19" s="48">
        <f t="shared" si="14"/>
        <v>0.65972222222222221</v>
      </c>
      <c r="G19" s="49">
        <f t="shared" si="14"/>
        <v>0.7368055555555556</v>
      </c>
      <c r="H19" s="32"/>
      <c r="I19" s="46" t="s">
        <v>18</v>
      </c>
      <c r="J19" s="51"/>
      <c r="K19" s="56"/>
      <c r="L19" s="52">
        <f>L17+TIME(0,4,0)</f>
        <v>0.40972222222222215</v>
      </c>
      <c r="M19" s="52">
        <f>M17+TIME(0,4,0)</f>
        <v>0.49583333333333329</v>
      </c>
      <c r="N19" s="52">
        <f>N17+TIME(0,4,0)</f>
        <v>0.58611111111111114</v>
      </c>
      <c r="O19" s="56"/>
      <c r="P19" s="57"/>
    </row>
    <row r="20" spans="1:18" ht="9" customHeight="1" x14ac:dyDescent="0.2">
      <c r="A20" s="38"/>
      <c r="B20" s="39"/>
      <c r="C20" s="40"/>
      <c r="D20" s="40"/>
      <c r="E20" s="40"/>
      <c r="F20" s="40"/>
      <c r="G20" s="41"/>
      <c r="H20" s="32"/>
      <c r="I20" s="38"/>
      <c r="J20" s="43"/>
      <c r="K20" s="58"/>
      <c r="L20" s="44"/>
      <c r="M20" s="44"/>
      <c r="N20" s="44"/>
      <c r="O20" s="59"/>
      <c r="P20" s="60"/>
    </row>
    <row r="21" spans="1:18" ht="9" customHeight="1" x14ac:dyDescent="0.2">
      <c r="A21" s="50" t="s">
        <v>19</v>
      </c>
      <c r="B21" s="51"/>
      <c r="C21" s="48">
        <f>C19+TIME(0,3,0)</f>
        <v>0.36527777777777776</v>
      </c>
      <c r="D21" s="48">
        <f>D19+TIME(0,3,0)</f>
        <v>0.44652777777777775</v>
      </c>
      <c r="E21" s="48">
        <f>E19+TIME(0,3,0)</f>
        <v>0.5395833333333333</v>
      </c>
      <c r="F21" s="48">
        <f>F19+TIME(0,3,0)</f>
        <v>0.66180555555555554</v>
      </c>
      <c r="G21" s="49">
        <f>G19+TIME(0,3,0)</f>
        <v>0.73888888888888893</v>
      </c>
      <c r="H21" s="32"/>
      <c r="I21" s="61" t="s">
        <v>20</v>
      </c>
      <c r="J21" s="62">
        <v>0.2638888888888889</v>
      </c>
      <c r="K21" s="63">
        <f>K17+TIME(0,7,0)</f>
        <v>0.32430555555555551</v>
      </c>
      <c r="L21" s="64">
        <f>L19+TIME(0,3,0)</f>
        <v>0.41180555555555548</v>
      </c>
      <c r="M21" s="63">
        <f>M19+TIME(0,3,0)</f>
        <v>0.49791666666666662</v>
      </c>
      <c r="N21" s="63">
        <f>N19+TIME(0,3,0)</f>
        <v>0.58819444444444446</v>
      </c>
      <c r="O21" s="63">
        <f>O17+TIME(0,5,0)</f>
        <v>0.70763888888888893</v>
      </c>
      <c r="P21" s="65">
        <f>P17+TIME(0,5,0)</f>
        <v>0.78819444444444442</v>
      </c>
    </row>
    <row r="22" spans="1:18" ht="9" customHeight="1" x14ac:dyDescent="0.2">
      <c r="A22" s="42"/>
      <c r="B22" s="43"/>
      <c r="C22" s="40"/>
      <c r="D22" s="40"/>
      <c r="E22" s="40"/>
      <c r="F22" s="40"/>
      <c r="G22" s="41"/>
      <c r="H22" s="32"/>
      <c r="I22" s="66"/>
      <c r="J22" s="67"/>
      <c r="K22" s="68"/>
      <c r="L22" s="69"/>
      <c r="M22" s="68"/>
      <c r="N22" s="68"/>
      <c r="O22" s="68"/>
      <c r="P22" s="70"/>
    </row>
    <row r="23" spans="1:18" ht="9" customHeight="1" x14ac:dyDescent="0.2">
      <c r="A23" s="46" t="s">
        <v>21</v>
      </c>
      <c r="B23" s="51"/>
      <c r="C23" s="48">
        <f>C21+TIME(0,2,0)</f>
        <v>0.36666666666666664</v>
      </c>
      <c r="D23" s="48">
        <f>D21+TIME(0,2,0)</f>
        <v>0.44791666666666663</v>
      </c>
      <c r="E23" s="48">
        <f>E21+TIME(0,2,0)</f>
        <v>0.54097222222222219</v>
      </c>
      <c r="F23" s="48">
        <f>F21+TIME(0,2,0)</f>
        <v>0.66319444444444442</v>
      </c>
      <c r="G23" s="49">
        <f>G21+TIME(0,2,0)</f>
        <v>0.74027777777777781</v>
      </c>
      <c r="H23" s="32"/>
      <c r="I23" s="71" t="s">
        <v>22</v>
      </c>
      <c r="J23" s="54">
        <f t="shared" ref="J23:P23" si="15">J21+TIME(0,1,0)</f>
        <v>0.26458333333333334</v>
      </c>
      <c r="K23" s="36">
        <f t="shared" si="15"/>
        <v>0.32499999999999996</v>
      </c>
      <c r="L23" s="52">
        <f t="shared" si="15"/>
        <v>0.41249999999999992</v>
      </c>
      <c r="M23" s="52">
        <f t="shared" si="15"/>
        <v>0.49861111111111106</v>
      </c>
      <c r="N23" s="52">
        <f t="shared" si="15"/>
        <v>0.58888888888888891</v>
      </c>
      <c r="O23" s="52">
        <f t="shared" si="15"/>
        <v>0.70833333333333337</v>
      </c>
      <c r="P23" s="53">
        <f t="shared" si="15"/>
        <v>0.78888888888888886</v>
      </c>
    </row>
    <row r="24" spans="1:18" ht="9" customHeight="1" x14ac:dyDescent="0.2">
      <c r="A24" s="38"/>
      <c r="B24" s="43"/>
      <c r="C24" s="40"/>
      <c r="D24" s="40"/>
      <c r="E24" s="40"/>
      <c r="F24" s="40"/>
      <c r="G24" s="41"/>
      <c r="H24" s="32"/>
      <c r="I24" s="72"/>
      <c r="J24" s="55"/>
      <c r="K24" s="44"/>
      <c r="L24" s="44"/>
      <c r="M24" s="44"/>
      <c r="N24" s="44"/>
      <c r="O24" s="44"/>
      <c r="P24" s="45"/>
    </row>
    <row r="25" spans="1:18" ht="9" customHeight="1" x14ac:dyDescent="0.2">
      <c r="A25" s="46" t="s">
        <v>23</v>
      </c>
      <c r="B25" s="47">
        <f>B19+TIME(0,1,0)</f>
        <v>0.28611111111111109</v>
      </c>
      <c r="C25" s="48">
        <f>C23+TIME(0,1,0)</f>
        <v>0.36736111111111108</v>
      </c>
      <c r="D25" s="48">
        <f>D23+TIME(0,1,0)</f>
        <v>0.44861111111111107</v>
      </c>
      <c r="E25" s="48">
        <f>E23+TIME(0,1,0)</f>
        <v>0.54166666666666663</v>
      </c>
      <c r="F25" s="48">
        <f>F23+TIME(0,1,0)</f>
        <v>0.66388888888888886</v>
      </c>
      <c r="G25" s="49">
        <f>G23+TIME(0,1,0)</f>
        <v>0.74097222222222225</v>
      </c>
      <c r="I25" s="50" t="s">
        <v>24</v>
      </c>
      <c r="J25" s="54">
        <f>J21+TIME(0,2,0)</f>
        <v>0.26527777777777778</v>
      </c>
      <c r="K25" s="52">
        <f t="shared" ref="K25:P25" si="16">K23+TIME(0,2,0)</f>
        <v>0.32638888888888884</v>
      </c>
      <c r="L25" s="52">
        <f t="shared" si="16"/>
        <v>0.41388888888888881</v>
      </c>
      <c r="M25" s="52">
        <f t="shared" si="16"/>
        <v>0.49999999999999994</v>
      </c>
      <c r="N25" s="52">
        <f t="shared" si="16"/>
        <v>0.59027777777777779</v>
      </c>
      <c r="O25" s="52">
        <f t="shared" si="16"/>
        <v>0.70972222222222225</v>
      </c>
      <c r="P25" s="53">
        <f t="shared" si="16"/>
        <v>0.79027777777777775</v>
      </c>
    </row>
    <row r="26" spans="1:18" ht="9" customHeight="1" x14ac:dyDescent="0.2">
      <c r="A26" s="38"/>
      <c r="B26" s="39"/>
      <c r="C26" s="40"/>
      <c r="D26" s="40"/>
      <c r="E26" s="40"/>
      <c r="F26" s="40"/>
      <c r="G26" s="41"/>
      <c r="I26" s="42"/>
      <c r="J26" s="55"/>
      <c r="K26" s="44"/>
      <c r="L26" s="44"/>
      <c r="M26" s="44"/>
      <c r="N26" s="44"/>
      <c r="O26" s="44"/>
      <c r="P26" s="45"/>
    </row>
    <row r="27" spans="1:18" ht="9" customHeight="1" x14ac:dyDescent="0.2">
      <c r="A27" s="46" t="s">
        <v>25</v>
      </c>
      <c r="B27" s="47">
        <f t="shared" ref="B27:G27" si="17">B25+TIME(0,1,0)</f>
        <v>0.28680555555555554</v>
      </c>
      <c r="C27" s="48">
        <f t="shared" si="17"/>
        <v>0.36805555555555552</v>
      </c>
      <c r="D27" s="48">
        <f t="shared" si="17"/>
        <v>0.44930555555555551</v>
      </c>
      <c r="E27" s="48">
        <f t="shared" si="17"/>
        <v>0.54236111111111107</v>
      </c>
      <c r="F27" s="48">
        <f t="shared" si="17"/>
        <v>0.6645833333333333</v>
      </c>
      <c r="G27" s="49">
        <f t="shared" si="17"/>
        <v>0.7416666666666667</v>
      </c>
      <c r="I27" s="46" t="s">
        <v>26</v>
      </c>
      <c r="J27" s="54">
        <f t="shared" ref="J27:P27" si="18">J25+TIME(0,1,0)</f>
        <v>0.26597222222222222</v>
      </c>
      <c r="K27" s="52">
        <f t="shared" si="18"/>
        <v>0.32708333333333328</v>
      </c>
      <c r="L27" s="52">
        <f t="shared" si="18"/>
        <v>0.41458333333333325</v>
      </c>
      <c r="M27" s="52">
        <f t="shared" si="18"/>
        <v>0.50069444444444444</v>
      </c>
      <c r="N27" s="52">
        <f t="shared" si="18"/>
        <v>0.59097222222222223</v>
      </c>
      <c r="O27" s="52">
        <f t="shared" si="18"/>
        <v>0.7104166666666667</v>
      </c>
      <c r="P27" s="53">
        <f t="shared" si="18"/>
        <v>0.79097222222222219</v>
      </c>
    </row>
    <row r="28" spans="1:18" ht="9" customHeight="1" x14ac:dyDescent="0.2">
      <c r="A28" s="38"/>
      <c r="B28" s="39"/>
      <c r="C28" s="40"/>
      <c r="D28" s="40"/>
      <c r="E28" s="40"/>
      <c r="F28" s="40"/>
      <c r="G28" s="41"/>
      <c r="I28" s="38"/>
      <c r="J28" s="55"/>
      <c r="K28" s="44"/>
      <c r="L28" s="44"/>
      <c r="M28" s="44"/>
      <c r="N28" s="44"/>
      <c r="O28" s="44"/>
      <c r="P28" s="45"/>
      <c r="R28" s="73"/>
    </row>
    <row r="29" spans="1:18" ht="9" customHeight="1" x14ac:dyDescent="0.2">
      <c r="A29" s="46" t="s">
        <v>27</v>
      </c>
      <c r="B29" s="47">
        <f t="shared" ref="B29:G29" si="19">B27+TIME(0,1,0)</f>
        <v>0.28749999999999998</v>
      </c>
      <c r="C29" s="48">
        <f t="shared" si="19"/>
        <v>0.36874999999999997</v>
      </c>
      <c r="D29" s="48">
        <f t="shared" si="19"/>
        <v>0.44999999999999996</v>
      </c>
      <c r="E29" s="48">
        <f t="shared" si="19"/>
        <v>0.54305555555555551</v>
      </c>
      <c r="F29" s="48">
        <f t="shared" si="19"/>
        <v>0.66527777777777775</v>
      </c>
      <c r="G29" s="49">
        <f t="shared" si="19"/>
        <v>0.74236111111111114</v>
      </c>
      <c r="I29" s="46" t="s">
        <v>28</v>
      </c>
      <c r="J29" s="54">
        <f t="shared" ref="J29:P29" si="20">J27+TIME(0,1,0)</f>
        <v>0.26666666666666666</v>
      </c>
      <c r="K29" s="52">
        <f t="shared" si="20"/>
        <v>0.32777777777777772</v>
      </c>
      <c r="L29" s="52">
        <f t="shared" si="20"/>
        <v>0.41527777777777769</v>
      </c>
      <c r="M29" s="52">
        <f t="shared" si="20"/>
        <v>0.50138888888888888</v>
      </c>
      <c r="N29" s="52">
        <f t="shared" si="20"/>
        <v>0.59166666666666667</v>
      </c>
      <c r="O29" s="52">
        <f t="shared" si="20"/>
        <v>0.71111111111111114</v>
      </c>
      <c r="P29" s="53">
        <f t="shared" si="20"/>
        <v>0.79166666666666663</v>
      </c>
    </row>
    <row r="30" spans="1:18" ht="9" customHeight="1" x14ac:dyDescent="0.2">
      <c r="A30" s="38"/>
      <c r="B30" s="39"/>
      <c r="C30" s="40"/>
      <c r="D30" s="40"/>
      <c r="E30" s="40"/>
      <c r="F30" s="40"/>
      <c r="G30" s="41"/>
      <c r="I30" s="74"/>
      <c r="J30" s="75"/>
      <c r="K30" s="36"/>
      <c r="L30" s="36"/>
      <c r="M30" s="36"/>
      <c r="N30" s="36"/>
      <c r="O30" s="36"/>
      <c r="P30" s="76"/>
    </row>
    <row r="31" spans="1:18" ht="9" customHeight="1" x14ac:dyDescent="0.2">
      <c r="A31" s="46" t="s">
        <v>29</v>
      </c>
      <c r="B31" s="47">
        <f t="shared" ref="B31:G31" si="21">B29+TIME(0,1,0)</f>
        <v>0.28819444444444442</v>
      </c>
      <c r="C31" s="48">
        <f t="shared" si="21"/>
        <v>0.36944444444444441</v>
      </c>
      <c r="D31" s="48">
        <f t="shared" si="21"/>
        <v>0.4506944444444444</v>
      </c>
      <c r="E31" s="48">
        <f t="shared" si="21"/>
        <v>0.54374999999999996</v>
      </c>
      <c r="F31" s="48">
        <f t="shared" si="21"/>
        <v>0.66597222222222219</v>
      </c>
      <c r="G31" s="49">
        <f t="shared" si="21"/>
        <v>0.74305555555555558</v>
      </c>
      <c r="I31" s="46" t="s">
        <v>30</v>
      </c>
      <c r="J31" s="77">
        <f t="shared" ref="J31:P31" si="22">J29+TIME(0,1,0)</f>
        <v>0.2673611111111111</v>
      </c>
      <c r="K31" s="52">
        <f t="shared" si="22"/>
        <v>0.32847222222222217</v>
      </c>
      <c r="L31" s="52">
        <f t="shared" si="22"/>
        <v>0.41597222222222213</v>
      </c>
      <c r="M31" s="52">
        <f t="shared" si="22"/>
        <v>0.50208333333333333</v>
      </c>
      <c r="N31" s="52">
        <f t="shared" si="22"/>
        <v>0.59236111111111112</v>
      </c>
      <c r="O31" s="52">
        <f t="shared" si="22"/>
        <v>0.71180555555555558</v>
      </c>
      <c r="P31" s="53">
        <f t="shared" si="22"/>
        <v>0.79236111111111107</v>
      </c>
    </row>
    <row r="32" spans="1:18" ht="9" customHeight="1" x14ac:dyDescent="0.2">
      <c r="A32" s="38"/>
      <c r="B32" s="39"/>
      <c r="C32" s="40"/>
      <c r="D32" s="40"/>
      <c r="E32" s="40"/>
      <c r="F32" s="40"/>
      <c r="G32" s="41"/>
      <c r="I32" s="38"/>
      <c r="J32" s="78"/>
      <c r="K32" s="44"/>
      <c r="L32" s="44"/>
      <c r="M32" s="44"/>
      <c r="N32" s="44"/>
      <c r="O32" s="44"/>
      <c r="P32" s="45"/>
    </row>
    <row r="33" spans="1:16" ht="9" customHeight="1" x14ac:dyDescent="0.2">
      <c r="A33" s="46" t="s">
        <v>31</v>
      </c>
      <c r="B33" s="47">
        <f t="shared" ref="B33:G33" si="23">B31+TIME(0,1,0)</f>
        <v>0.28888888888888886</v>
      </c>
      <c r="C33" s="48">
        <f t="shared" si="23"/>
        <v>0.37013888888888885</v>
      </c>
      <c r="D33" s="48">
        <f t="shared" si="23"/>
        <v>0.45138888888888884</v>
      </c>
      <c r="E33" s="48">
        <f t="shared" si="23"/>
        <v>0.5444444444444444</v>
      </c>
      <c r="F33" s="48">
        <f t="shared" si="23"/>
        <v>0.66666666666666663</v>
      </c>
      <c r="G33" s="49">
        <f t="shared" si="23"/>
        <v>0.74375000000000002</v>
      </c>
      <c r="I33" s="74" t="s">
        <v>32</v>
      </c>
      <c r="J33" s="79">
        <f>J31+TIME(0,1,0)</f>
        <v>0.26805555555555555</v>
      </c>
      <c r="K33" s="36">
        <f t="shared" ref="K33:P33" si="24">K31+TIME(0,1,0)</f>
        <v>0.32916666666666661</v>
      </c>
      <c r="L33" s="36">
        <f t="shared" si="24"/>
        <v>0.41666666666666657</v>
      </c>
      <c r="M33" s="36">
        <f t="shared" si="24"/>
        <v>0.50277777777777777</v>
      </c>
      <c r="N33" s="36">
        <f t="shared" si="24"/>
        <v>0.59305555555555556</v>
      </c>
      <c r="O33" s="36">
        <f t="shared" si="24"/>
        <v>0.71250000000000002</v>
      </c>
      <c r="P33" s="76">
        <f t="shared" si="24"/>
        <v>0.79305555555555551</v>
      </c>
    </row>
    <row r="34" spans="1:16" ht="9" customHeight="1" x14ac:dyDescent="0.2">
      <c r="A34" s="38"/>
      <c r="B34" s="39"/>
      <c r="C34" s="40"/>
      <c r="D34" s="40"/>
      <c r="E34" s="40"/>
      <c r="F34" s="40"/>
      <c r="G34" s="41"/>
      <c r="I34" s="38"/>
      <c r="J34" s="80"/>
      <c r="K34" s="44"/>
      <c r="L34" s="44"/>
      <c r="M34" s="44"/>
      <c r="N34" s="44"/>
      <c r="O34" s="44"/>
      <c r="P34" s="45"/>
    </row>
    <row r="35" spans="1:16" ht="9" customHeight="1" x14ac:dyDescent="0.2">
      <c r="A35" s="46" t="s">
        <v>33</v>
      </c>
      <c r="B35" s="47">
        <f t="shared" ref="B35:G35" si="25">B33+TIME(0,0,0)</f>
        <v>0.28888888888888886</v>
      </c>
      <c r="C35" s="48">
        <f t="shared" si="25"/>
        <v>0.37013888888888885</v>
      </c>
      <c r="D35" s="48">
        <f t="shared" si="25"/>
        <v>0.45138888888888884</v>
      </c>
      <c r="E35" s="48">
        <f t="shared" si="25"/>
        <v>0.5444444444444444</v>
      </c>
      <c r="F35" s="48">
        <f t="shared" si="25"/>
        <v>0.66666666666666663</v>
      </c>
      <c r="G35" s="49">
        <f t="shared" si="25"/>
        <v>0.74375000000000002</v>
      </c>
      <c r="I35" s="46" t="s">
        <v>34</v>
      </c>
      <c r="J35" s="54">
        <f t="shared" ref="J35:P35" si="26">J33+TIME(0,2,0)</f>
        <v>0.26944444444444443</v>
      </c>
      <c r="K35" s="52">
        <f t="shared" si="26"/>
        <v>0.33055555555555549</v>
      </c>
      <c r="L35" s="52">
        <f t="shared" si="26"/>
        <v>0.41805555555555546</v>
      </c>
      <c r="M35" s="52">
        <f t="shared" si="26"/>
        <v>0.50416666666666665</v>
      </c>
      <c r="N35" s="52">
        <f t="shared" si="26"/>
        <v>0.59444444444444444</v>
      </c>
      <c r="O35" s="52">
        <f t="shared" si="26"/>
        <v>0.71388888888888891</v>
      </c>
      <c r="P35" s="53">
        <f t="shared" si="26"/>
        <v>0.7944444444444444</v>
      </c>
    </row>
    <row r="36" spans="1:16" ht="9" customHeight="1" x14ac:dyDescent="0.2">
      <c r="A36" s="38"/>
      <c r="B36" s="39"/>
      <c r="C36" s="40"/>
      <c r="D36" s="40"/>
      <c r="E36" s="40"/>
      <c r="F36" s="40"/>
      <c r="G36" s="41"/>
      <c r="I36" s="38"/>
      <c r="J36" s="55"/>
      <c r="K36" s="44"/>
      <c r="L36" s="44"/>
      <c r="M36" s="44"/>
      <c r="N36" s="44"/>
      <c r="O36" s="44"/>
      <c r="P36" s="45"/>
    </row>
    <row r="37" spans="1:16" ht="9" customHeight="1" x14ac:dyDescent="0.2">
      <c r="A37" s="46" t="s">
        <v>32</v>
      </c>
      <c r="B37" s="47">
        <f t="shared" ref="B37:G37" si="27">B35+TIME(0,2,0)</f>
        <v>0.29027777777777775</v>
      </c>
      <c r="C37" s="48">
        <f t="shared" si="27"/>
        <v>0.37152777777777773</v>
      </c>
      <c r="D37" s="48">
        <f t="shared" si="27"/>
        <v>0.45277777777777772</v>
      </c>
      <c r="E37" s="48">
        <f t="shared" si="27"/>
        <v>0.54583333333333328</v>
      </c>
      <c r="F37" s="48">
        <f t="shared" si="27"/>
        <v>0.66805555555555551</v>
      </c>
      <c r="G37" s="49">
        <f t="shared" si="27"/>
        <v>0.74513888888888891</v>
      </c>
      <c r="I37" s="46" t="s">
        <v>31</v>
      </c>
      <c r="J37" s="54">
        <f t="shared" ref="J37:P37" si="28">J35+TIME(0,0,0)</f>
        <v>0.26944444444444443</v>
      </c>
      <c r="K37" s="52">
        <f t="shared" si="28"/>
        <v>0.33055555555555549</v>
      </c>
      <c r="L37" s="52">
        <f t="shared" si="28"/>
        <v>0.41805555555555546</v>
      </c>
      <c r="M37" s="52">
        <f t="shared" si="28"/>
        <v>0.50416666666666665</v>
      </c>
      <c r="N37" s="52">
        <f t="shared" si="28"/>
        <v>0.59444444444444444</v>
      </c>
      <c r="O37" s="52">
        <f t="shared" si="28"/>
        <v>0.71388888888888891</v>
      </c>
      <c r="P37" s="53">
        <f t="shared" si="28"/>
        <v>0.7944444444444444</v>
      </c>
    </row>
    <row r="38" spans="1:16" ht="9" customHeight="1" x14ac:dyDescent="0.2">
      <c r="A38" s="74"/>
      <c r="B38" s="81"/>
      <c r="C38" s="30"/>
      <c r="D38" s="30"/>
      <c r="E38" s="30"/>
      <c r="F38" s="30"/>
      <c r="G38" s="82"/>
      <c r="I38" s="38"/>
      <c r="J38" s="55"/>
      <c r="K38" s="44"/>
      <c r="L38" s="44"/>
      <c r="M38" s="44"/>
      <c r="N38" s="44"/>
      <c r="O38" s="44"/>
      <c r="P38" s="45"/>
    </row>
    <row r="39" spans="1:16" ht="9" customHeight="1" x14ac:dyDescent="0.2">
      <c r="A39" s="46" t="s">
        <v>30</v>
      </c>
      <c r="B39" s="83">
        <f>B37+TIME(0,1,0)</f>
        <v>0.29097222222222219</v>
      </c>
      <c r="C39" s="48">
        <f t="shared" ref="C39:G39" si="29">C37+TIME(0,1,0)</f>
        <v>0.37222222222222218</v>
      </c>
      <c r="D39" s="48">
        <f t="shared" si="29"/>
        <v>0.45347222222222217</v>
      </c>
      <c r="E39" s="48">
        <f t="shared" si="29"/>
        <v>0.54652777777777772</v>
      </c>
      <c r="F39" s="48">
        <f t="shared" si="29"/>
        <v>0.66874999999999996</v>
      </c>
      <c r="G39" s="49">
        <f t="shared" si="29"/>
        <v>0.74583333333333335</v>
      </c>
      <c r="I39" s="46" t="s">
        <v>29</v>
      </c>
      <c r="J39" s="54">
        <f t="shared" ref="J39:O39" si="30">J37+TIME(0,1,0)</f>
        <v>0.27013888888888887</v>
      </c>
      <c r="K39" s="52">
        <f t="shared" si="30"/>
        <v>0.33124999999999993</v>
      </c>
      <c r="L39" s="52">
        <f t="shared" si="30"/>
        <v>0.4187499999999999</v>
      </c>
      <c r="M39" s="52">
        <f t="shared" si="30"/>
        <v>0.50486111111111109</v>
      </c>
      <c r="N39" s="52">
        <f t="shared" si="30"/>
        <v>0.59513888888888888</v>
      </c>
      <c r="O39" s="52">
        <f t="shared" si="30"/>
        <v>0.71458333333333335</v>
      </c>
      <c r="P39" s="53">
        <f>P37+TIME(0,1,0)</f>
        <v>0.79513888888888884</v>
      </c>
    </row>
    <row r="40" spans="1:16" ht="9" customHeight="1" x14ac:dyDescent="0.2">
      <c r="A40" s="38"/>
      <c r="B40" s="84"/>
      <c r="C40" s="40"/>
      <c r="D40" s="40"/>
      <c r="E40" s="40"/>
      <c r="F40" s="40"/>
      <c r="G40" s="41"/>
      <c r="I40" s="38"/>
      <c r="J40" s="55"/>
      <c r="K40" s="44"/>
      <c r="L40" s="44"/>
      <c r="M40" s="44"/>
      <c r="N40" s="44"/>
      <c r="O40" s="44"/>
      <c r="P40" s="45"/>
    </row>
    <row r="41" spans="1:16" ht="9" customHeight="1" x14ac:dyDescent="0.2">
      <c r="A41" s="74" t="s">
        <v>28</v>
      </c>
      <c r="B41" s="81">
        <f>B39+TIME(0,1,0)</f>
        <v>0.29166666666666663</v>
      </c>
      <c r="C41" s="30">
        <f t="shared" ref="C41:G41" si="31">C37+TIME(0,2,0)</f>
        <v>0.37291666666666662</v>
      </c>
      <c r="D41" s="30">
        <f t="shared" si="31"/>
        <v>0.45416666666666661</v>
      </c>
      <c r="E41" s="30">
        <f t="shared" si="31"/>
        <v>0.54722222222222217</v>
      </c>
      <c r="F41" s="30">
        <f t="shared" si="31"/>
        <v>0.6694444444444444</v>
      </c>
      <c r="G41" s="82">
        <f t="shared" si="31"/>
        <v>0.74652777777777779</v>
      </c>
      <c r="I41" s="46" t="s">
        <v>27</v>
      </c>
      <c r="J41" s="54">
        <f t="shared" ref="J41:P41" si="32">J39+TIME(0,1,0)</f>
        <v>0.27083333333333331</v>
      </c>
      <c r="K41" s="52">
        <f t="shared" si="32"/>
        <v>0.33194444444444438</v>
      </c>
      <c r="L41" s="52">
        <f t="shared" si="32"/>
        <v>0.41944444444444434</v>
      </c>
      <c r="M41" s="52">
        <f t="shared" si="32"/>
        <v>0.50555555555555554</v>
      </c>
      <c r="N41" s="52">
        <f t="shared" si="32"/>
        <v>0.59583333333333333</v>
      </c>
      <c r="O41" s="52">
        <f t="shared" si="32"/>
        <v>0.71527777777777779</v>
      </c>
      <c r="P41" s="53">
        <f t="shared" si="32"/>
        <v>0.79583333333333328</v>
      </c>
    </row>
    <row r="42" spans="1:16" ht="9" customHeight="1" x14ac:dyDescent="0.2">
      <c r="A42" s="38"/>
      <c r="B42" s="81"/>
      <c r="C42" s="40"/>
      <c r="D42" s="40"/>
      <c r="E42" s="40"/>
      <c r="F42" s="40"/>
      <c r="G42" s="41"/>
      <c r="I42" s="38"/>
      <c r="J42" s="55"/>
      <c r="K42" s="44"/>
      <c r="L42" s="44"/>
      <c r="M42" s="44"/>
      <c r="N42" s="44"/>
      <c r="O42" s="44"/>
      <c r="P42" s="45"/>
    </row>
    <row r="43" spans="1:16" ht="9" customHeight="1" x14ac:dyDescent="0.2">
      <c r="A43" s="85" t="s">
        <v>26</v>
      </c>
      <c r="B43" s="47">
        <f t="shared" ref="B43:G43" si="33">B41+TIME(0,1,0)</f>
        <v>0.29236111111111107</v>
      </c>
      <c r="C43" s="83">
        <f t="shared" si="33"/>
        <v>0.37361111111111106</v>
      </c>
      <c r="D43" s="48">
        <f t="shared" si="33"/>
        <v>0.45486111111111105</v>
      </c>
      <c r="E43" s="48">
        <f t="shared" si="33"/>
        <v>0.54791666666666661</v>
      </c>
      <c r="F43" s="48">
        <f t="shared" si="33"/>
        <v>0.67013888888888884</v>
      </c>
      <c r="G43" s="49">
        <f t="shared" si="33"/>
        <v>0.74722222222222223</v>
      </c>
      <c r="I43" s="46" t="s">
        <v>25</v>
      </c>
      <c r="J43" s="54">
        <f t="shared" ref="J43:P43" si="34">J39+TIME(0,1,0)</f>
        <v>0.27083333333333331</v>
      </c>
      <c r="K43" s="52">
        <f t="shared" si="34"/>
        <v>0.33194444444444438</v>
      </c>
      <c r="L43" s="52">
        <f t="shared" si="34"/>
        <v>0.41944444444444434</v>
      </c>
      <c r="M43" s="52">
        <f t="shared" si="34"/>
        <v>0.50555555555555554</v>
      </c>
      <c r="N43" s="52">
        <f t="shared" si="34"/>
        <v>0.59583333333333333</v>
      </c>
      <c r="O43" s="52">
        <f t="shared" si="34"/>
        <v>0.71527777777777779</v>
      </c>
      <c r="P43" s="53">
        <f t="shared" si="34"/>
        <v>0.79583333333333328</v>
      </c>
    </row>
    <row r="44" spans="1:16" ht="9" customHeight="1" x14ac:dyDescent="0.2">
      <c r="A44" s="86"/>
      <c r="B44" s="81"/>
      <c r="C44" s="84"/>
      <c r="D44" s="40"/>
      <c r="E44" s="40"/>
      <c r="F44" s="40"/>
      <c r="G44" s="41"/>
      <c r="I44" s="38"/>
      <c r="J44" s="55"/>
      <c r="K44" s="44"/>
      <c r="L44" s="44"/>
      <c r="M44" s="44"/>
      <c r="N44" s="44"/>
      <c r="O44" s="44"/>
      <c r="P44" s="45"/>
    </row>
    <row r="45" spans="1:16" ht="9" customHeight="1" x14ac:dyDescent="0.2">
      <c r="A45" s="85" t="s">
        <v>35</v>
      </c>
      <c r="B45" s="47">
        <f t="shared" ref="B45:G45" si="35">B43+TIME(0,1,0)</f>
        <v>0.29305555555555551</v>
      </c>
      <c r="C45" s="83">
        <f t="shared" si="35"/>
        <v>0.3743055555555555</v>
      </c>
      <c r="D45" s="48">
        <f t="shared" si="35"/>
        <v>0.45555555555555549</v>
      </c>
      <c r="E45" s="48">
        <f t="shared" si="35"/>
        <v>0.54861111111111105</v>
      </c>
      <c r="F45" s="48">
        <f t="shared" si="35"/>
        <v>0.67083333333333328</v>
      </c>
      <c r="G45" s="49">
        <f t="shared" si="35"/>
        <v>0.74791666666666667</v>
      </c>
      <c r="I45" s="46" t="s">
        <v>23</v>
      </c>
      <c r="J45" s="54">
        <f t="shared" ref="J45:P45" si="36">J43+TIME(0,1,0)</f>
        <v>0.27152777777777776</v>
      </c>
      <c r="K45" s="52">
        <f t="shared" si="36"/>
        <v>0.33263888888888882</v>
      </c>
      <c r="L45" s="52">
        <f t="shared" si="36"/>
        <v>0.42013888888888878</v>
      </c>
      <c r="M45" s="52">
        <f t="shared" si="36"/>
        <v>0.50624999999999998</v>
      </c>
      <c r="N45" s="52">
        <f t="shared" si="36"/>
        <v>0.59652777777777777</v>
      </c>
      <c r="O45" s="52">
        <f t="shared" si="36"/>
        <v>0.71597222222222223</v>
      </c>
      <c r="P45" s="53">
        <f t="shared" si="36"/>
        <v>0.79652777777777772</v>
      </c>
    </row>
    <row r="46" spans="1:16" ht="9" customHeight="1" x14ac:dyDescent="0.2">
      <c r="A46" s="86"/>
      <c r="B46" s="39"/>
      <c r="C46" s="84"/>
      <c r="D46" s="40"/>
      <c r="E46" s="40"/>
      <c r="F46" s="40"/>
      <c r="G46" s="41"/>
      <c r="I46" s="38"/>
      <c r="J46" s="55"/>
      <c r="K46" s="44"/>
      <c r="L46" s="44"/>
      <c r="M46" s="44"/>
      <c r="N46" s="44"/>
      <c r="O46" s="44"/>
      <c r="P46" s="45"/>
    </row>
    <row r="47" spans="1:16" ht="9" customHeight="1" x14ac:dyDescent="0.2">
      <c r="A47" s="50" t="s">
        <v>36</v>
      </c>
      <c r="B47" s="81">
        <f t="shared" ref="B47:G47" si="37">B45+TIME(0,2,0)</f>
        <v>0.2944444444444444</v>
      </c>
      <c r="C47" s="48">
        <f t="shared" si="37"/>
        <v>0.37569444444444439</v>
      </c>
      <c r="D47" s="48">
        <f t="shared" si="37"/>
        <v>0.45694444444444438</v>
      </c>
      <c r="E47" s="48">
        <f t="shared" si="37"/>
        <v>0.54999999999999993</v>
      </c>
      <c r="F47" s="48">
        <f t="shared" si="37"/>
        <v>0.67222222222222217</v>
      </c>
      <c r="G47" s="49">
        <f t="shared" si="37"/>
        <v>0.74930555555555556</v>
      </c>
      <c r="I47" s="46" t="s">
        <v>19</v>
      </c>
      <c r="J47" s="87"/>
      <c r="K47" s="52">
        <f>K45+TIME(0,3,0)</f>
        <v>0.33472222222222214</v>
      </c>
      <c r="L47" s="52">
        <f>L45+TIME(0,3,0)</f>
        <v>0.42222222222222211</v>
      </c>
      <c r="M47" s="52">
        <f>M45+TIME(0,3,0)</f>
        <v>0.5083333333333333</v>
      </c>
      <c r="N47" s="52">
        <f>N45+TIME(0,3,0)</f>
        <v>0.59861111111111109</v>
      </c>
      <c r="O47" s="52">
        <f>O45+TIME(0,3,0)</f>
        <v>0.71805555555555556</v>
      </c>
      <c r="P47" s="57"/>
    </row>
    <row r="48" spans="1:16" ht="9" customHeight="1" x14ac:dyDescent="0.2">
      <c r="A48" s="42"/>
      <c r="B48" s="39"/>
      <c r="C48" s="40"/>
      <c r="D48" s="40"/>
      <c r="E48" s="40"/>
      <c r="F48" s="40"/>
      <c r="G48" s="41"/>
      <c r="I48" s="38"/>
      <c r="J48" s="88"/>
      <c r="K48" s="44"/>
      <c r="L48" s="44"/>
      <c r="M48" s="44"/>
      <c r="N48" s="44"/>
      <c r="O48" s="44"/>
      <c r="P48" s="60"/>
    </row>
    <row r="49" spans="1:16" ht="9" customHeight="1" x14ac:dyDescent="0.2">
      <c r="A49" s="61" t="s">
        <v>20</v>
      </c>
      <c r="B49" s="89">
        <f t="shared" ref="B49:G49" si="38">B47+TIME(0,1,0)</f>
        <v>0.29513888888888884</v>
      </c>
      <c r="C49" s="63">
        <f t="shared" si="38"/>
        <v>0.37638888888888883</v>
      </c>
      <c r="D49" s="63">
        <f t="shared" si="38"/>
        <v>0.45763888888888882</v>
      </c>
      <c r="E49" s="63">
        <f t="shared" si="38"/>
        <v>0.55069444444444438</v>
      </c>
      <c r="F49" s="63">
        <f t="shared" si="38"/>
        <v>0.67291666666666661</v>
      </c>
      <c r="G49" s="65">
        <f t="shared" si="38"/>
        <v>0.75</v>
      </c>
      <c r="I49" s="50" t="s">
        <v>21</v>
      </c>
      <c r="J49" s="87"/>
      <c r="K49" s="52">
        <f>K47+TIME(0,2,0)</f>
        <v>0.33611111111111103</v>
      </c>
      <c r="L49" s="52">
        <f>L47+TIME(0,2,0)</f>
        <v>0.42361111111111099</v>
      </c>
      <c r="M49" s="52">
        <f>M47+TIME(0,2,0)</f>
        <v>0.50972222222222219</v>
      </c>
      <c r="N49" s="52">
        <f>N47+TIME(0,2,0)</f>
        <v>0.6</v>
      </c>
      <c r="O49" s="52">
        <f>O47+TIME(0,2,0)</f>
        <v>0.71944444444444444</v>
      </c>
      <c r="P49" s="90"/>
    </row>
    <row r="50" spans="1:16" ht="9" customHeight="1" x14ac:dyDescent="0.2">
      <c r="A50" s="66"/>
      <c r="B50" s="91"/>
      <c r="C50" s="68"/>
      <c r="D50" s="68"/>
      <c r="E50" s="68"/>
      <c r="F50" s="68"/>
      <c r="G50" s="70"/>
      <c r="I50" s="42"/>
      <c r="J50" s="88"/>
      <c r="K50" s="44"/>
      <c r="L50" s="44"/>
      <c r="M50" s="44"/>
      <c r="N50" s="44"/>
      <c r="O50" s="44"/>
      <c r="P50" s="92"/>
    </row>
    <row r="51" spans="1:16" ht="9" customHeight="1" x14ac:dyDescent="0.2">
      <c r="A51" s="46" t="s">
        <v>18</v>
      </c>
      <c r="B51" s="51"/>
      <c r="C51" s="48">
        <f>C49+TIME(0,3,0)</f>
        <v>0.37847222222222215</v>
      </c>
      <c r="D51" s="48">
        <f>D49+TIME(0,3,0)</f>
        <v>0.45972222222222214</v>
      </c>
      <c r="E51" s="48">
        <f>E49+TIME(0,3,0)</f>
        <v>0.5527777777777777</v>
      </c>
      <c r="F51" s="48">
        <f>F49+TIME(0,3,0)</f>
        <v>0.67499999999999993</v>
      </c>
      <c r="G51" s="93"/>
      <c r="I51" s="46" t="s">
        <v>17</v>
      </c>
      <c r="J51" s="54">
        <f>J45+TIME(0,1,0)</f>
        <v>0.2722222222222222</v>
      </c>
      <c r="K51" s="52">
        <f>K49+TIME(0,1,0)</f>
        <v>0.33680555555555547</v>
      </c>
      <c r="L51" s="52">
        <f>L49+TIME(0,1,0)</f>
        <v>0.42430555555555544</v>
      </c>
      <c r="M51" s="52">
        <f>M49+TIME(0,1,0)</f>
        <v>0.51041666666666663</v>
      </c>
      <c r="N51" s="52">
        <f>N49+TIME(0,1,0)</f>
        <v>0.60069444444444442</v>
      </c>
      <c r="O51" s="52">
        <f>O49+TIME(0,1,0)</f>
        <v>0.72013888888888888</v>
      </c>
      <c r="P51" s="53">
        <f>P45+TIME(0,1,0)</f>
        <v>0.79722222222222217</v>
      </c>
    </row>
    <row r="52" spans="1:16" ht="9" customHeight="1" x14ac:dyDescent="0.2">
      <c r="A52" s="38"/>
      <c r="B52" s="43"/>
      <c r="C52" s="40"/>
      <c r="D52" s="40"/>
      <c r="E52" s="40"/>
      <c r="F52" s="40"/>
      <c r="G52" s="94"/>
      <c r="I52" s="38"/>
      <c r="J52" s="55"/>
      <c r="K52" s="44"/>
      <c r="L52" s="36"/>
      <c r="M52" s="36"/>
      <c r="N52" s="36"/>
      <c r="O52" s="44"/>
      <c r="P52" s="45"/>
    </row>
    <row r="53" spans="1:16" ht="9" customHeight="1" x14ac:dyDescent="0.2">
      <c r="A53" s="46" t="s">
        <v>16</v>
      </c>
      <c r="B53" s="47">
        <f>B49+TIME(0,5,0)</f>
        <v>0.29861111111111105</v>
      </c>
      <c r="C53" s="48">
        <f>C51+TIME(0,4,0)</f>
        <v>0.38124999999999992</v>
      </c>
      <c r="D53" s="48">
        <f>D51+TIME(0,4,0)</f>
        <v>0.46249999999999991</v>
      </c>
      <c r="E53" s="48">
        <f>E51+TIME(0,4,0)</f>
        <v>0.55555555555555547</v>
      </c>
      <c r="F53" s="48">
        <f>F51+TIME(0,4,0)</f>
        <v>0.6777777777777777</v>
      </c>
      <c r="G53" s="49">
        <f>G49+TIME(0,5,0)</f>
        <v>0.75347222222222221</v>
      </c>
      <c r="I53" s="46" t="s">
        <v>15</v>
      </c>
      <c r="J53" s="54">
        <f t="shared" ref="J53:O53" si="39">J51+TIME(0,0,0)</f>
        <v>0.2722222222222222</v>
      </c>
      <c r="K53" s="52">
        <f t="shared" si="39"/>
        <v>0.33680555555555547</v>
      </c>
      <c r="L53" s="52">
        <f t="shared" si="39"/>
        <v>0.42430555555555544</v>
      </c>
      <c r="M53" s="52">
        <f t="shared" si="39"/>
        <v>0.51041666666666663</v>
      </c>
      <c r="N53" s="52">
        <f t="shared" si="39"/>
        <v>0.60069444444444442</v>
      </c>
      <c r="O53" s="52">
        <f t="shared" si="39"/>
        <v>0.72013888888888888</v>
      </c>
      <c r="P53" s="53">
        <f>P51+TIME(0,0,0)</f>
        <v>0.79722222222222217</v>
      </c>
    </row>
    <row r="54" spans="1:16" ht="9" customHeight="1" x14ac:dyDescent="0.2">
      <c r="A54" s="38"/>
      <c r="B54" s="39"/>
      <c r="C54" s="40"/>
      <c r="D54" s="40"/>
      <c r="E54" s="40"/>
      <c r="F54" s="40"/>
      <c r="G54" s="41"/>
      <c r="I54" s="38"/>
      <c r="J54" s="55"/>
      <c r="K54" s="44"/>
      <c r="L54" s="44"/>
      <c r="M54" s="44"/>
      <c r="N54" s="44"/>
      <c r="O54" s="44"/>
      <c r="P54" s="45"/>
    </row>
    <row r="55" spans="1:16" ht="9" customHeight="1" x14ac:dyDescent="0.2">
      <c r="A55" s="46" t="s">
        <v>14</v>
      </c>
      <c r="B55" s="47">
        <f t="shared" ref="B55:G55" si="40">B53+TIME(0,1,0)</f>
        <v>0.29930555555555549</v>
      </c>
      <c r="C55" s="48">
        <f t="shared" si="40"/>
        <v>0.38194444444444436</v>
      </c>
      <c r="D55" s="48">
        <f t="shared" si="40"/>
        <v>0.46319444444444435</v>
      </c>
      <c r="E55" s="48">
        <f t="shared" si="40"/>
        <v>0.55624999999999991</v>
      </c>
      <c r="F55" s="48">
        <f t="shared" si="40"/>
        <v>0.67847222222222214</v>
      </c>
      <c r="G55" s="49">
        <f t="shared" si="40"/>
        <v>0.75416666666666665</v>
      </c>
      <c r="I55" s="46" t="s">
        <v>13</v>
      </c>
      <c r="J55" s="54">
        <f t="shared" ref="J55:P55" si="41">J53+TIME(0,1,0)</f>
        <v>0.27291666666666664</v>
      </c>
      <c r="K55" s="52">
        <f t="shared" si="41"/>
        <v>0.33749999999999991</v>
      </c>
      <c r="L55" s="52">
        <f t="shared" si="41"/>
        <v>0.42499999999999988</v>
      </c>
      <c r="M55" s="52">
        <f t="shared" si="41"/>
        <v>0.51111111111111107</v>
      </c>
      <c r="N55" s="52">
        <f t="shared" si="41"/>
        <v>0.60138888888888886</v>
      </c>
      <c r="O55" s="52">
        <f t="shared" si="41"/>
        <v>0.72083333333333333</v>
      </c>
      <c r="P55" s="53">
        <f t="shared" si="41"/>
        <v>0.79791666666666661</v>
      </c>
    </row>
    <row r="56" spans="1:16" ht="9" customHeight="1" x14ac:dyDescent="0.2">
      <c r="A56" s="38"/>
      <c r="B56" s="39"/>
      <c r="C56" s="40"/>
      <c r="D56" s="40"/>
      <c r="E56" s="40"/>
      <c r="F56" s="40"/>
      <c r="G56" s="41"/>
      <c r="I56" s="38"/>
      <c r="J56" s="55"/>
      <c r="K56" s="44"/>
      <c r="L56" s="44"/>
      <c r="M56" s="44"/>
      <c r="N56" s="44"/>
      <c r="O56" s="44"/>
      <c r="P56" s="45"/>
    </row>
    <row r="57" spans="1:16" ht="9" customHeight="1" x14ac:dyDescent="0.2">
      <c r="A57" s="50" t="s">
        <v>12</v>
      </c>
      <c r="B57" s="47">
        <f t="shared" ref="B57:G57" si="42">B55+TIME(0,1,0)</f>
        <v>0.29999999999999993</v>
      </c>
      <c r="C57" s="48">
        <f t="shared" si="42"/>
        <v>0.38263888888888881</v>
      </c>
      <c r="D57" s="48">
        <f t="shared" si="42"/>
        <v>0.4638888888888888</v>
      </c>
      <c r="E57" s="48">
        <f t="shared" si="42"/>
        <v>0.55694444444444435</v>
      </c>
      <c r="F57" s="48">
        <f t="shared" si="42"/>
        <v>0.67916666666666659</v>
      </c>
      <c r="G57" s="49">
        <f t="shared" si="42"/>
        <v>0.75486111111111109</v>
      </c>
      <c r="I57" s="46" t="s">
        <v>11</v>
      </c>
      <c r="J57" s="54">
        <f t="shared" ref="J57:P57" si="43">J55+TIME(0,0,0)</f>
        <v>0.27291666666666664</v>
      </c>
      <c r="K57" s="52">
        <f t="shared" si="43"/>
        <v>0.33749999999999991</v>
      </c>
      <c r="L57" s="52">
        <f t="shared" si="43"/>
        <v>0.42499999999999988</v>
      </c>
      <c r="M57" s="52">
        <f t="shared" si="43"/>
        <v>0.51111111111111107</v>
      </c>
      <c r="N57" s="52">
        <f t="shared" si="43"/>
        <v>0.60138888888888886</v>
      </c>
      <c r="O57" s="52">
        <f t="shared" si="43"/>
        <v>0.72083333333333333</v>
      </c>
      <c r="P57" s="53">
        <f t="shared" si="43"/>
        <v>0.79791666666666661</v>
      </c>
    </row>
    <row r="58" spans="1:16" ht="9" customHeight="1" x14ac:dyDescent="0.2">
      <c r="A58" s="42"/>
      <c r="B58" s="39"/>
      <c r="C58" s="40"/>
      <c r="D58" s="40"/>
      <c r="E58" s="40"/>
      <c r="F58" s="40"/>
      <c r="G58" s="41"/>
      <c r="I58" s="38"/>
      <c r="J58" s="55"/>
      <c r="K58" s="44"/>
      <c r="L58" s="44"/>
      <c r="M58" s="44"/>
      <c r="N58" s="44"/>
      <c r="O58" s="44"/>
      <c r="P58" s="45"/>
    </row>
    <row r="59" spans="1:16" ht="9" customHeight="1" x14ac:dyDescent="0.2">
      <c r="A59" s="50" t="s">
        <v>10</v>
      </c>
      <c r="B59" s="47">
        <f t="shared" ref="B59:G59" si="44">B57+TIME(0,1,0)</f>
        <v>0.30069444444444438</v>
      </c>
      <c r="C59" s="48">
        <f t="shared" si="44"/>
        <v>0.38333333333333325</v>
      </c>
      <c r="D59" s="48">
        <f t="shared" si="44"/>
        <v>0.46458333333333324</v>
      </c>
      <c r="E59" s="48">
        <f t="shared" si="44"/>
        <v>0.5576388888888888</v>
      </c>
      <c r="F59" s="48">
        <f t="shared" si="44"/>
        <v>0.67986111111111103</v>
      </c>
      <c r="G59" s="49">
        <f t="shared" si="44"/>
        <v>0.75555555555555554</v>
      </c>
      <c r="I59" s="46" t="s">
        <v>9</v>
      </c>
      <c r="J59" s="54">
        <f t="shared" ref="J59:P59" si="45">J57+TIME(0,1,0)</f>
        <v>0.27361111111111108</v>
      </c>
      <c r="K59" s="52">
        <f t="shared" si="45"/>
        <v>0.33819444444444435</v>
      </c>
      <c r="L59" s="52">
        <f t="shared" si="45"/>
        <v>0.42569444444444432</v>
      </c>
      <c r="M59" s="52">
        <f t="shared" si="45"/>
        <v>0.51180555555555551</v>
      </c>
      <c r="N59" s="52">
        <f t="shared" si="45"/>
        <v>0.6020833333333333</v>
      </c>
      <c r="O59" s="52">
        <f t="shared" si="45"/>
        <v>0.72152777777777777</v>
      </c>
      <c r="P59" s="53">
        <f t="shared" si="45"/>
        <v>0.79861111111111105</v>
      </c>
    </row>
    <row r="60" spans="1:16" ht="9" customHeight="1" x14ac:dyDescent="0.2">
      <c r="A60" s="42"/>
      <c r="B60" s="39"/>
      <c r="C60" s="40"/>
      <c r="D60" s="40"/>
      <c r="E60" s="40"/>
      <c r="F60" s="40"/>
      <c r="G60" s="41"/>
      <c r="I60" s="38"/>
      <c r="J60" s="55"/>
      <c r="K60" s="44"/>
      <c r="L60" s="44"/>
      <c r="M60" s="44"/>
      <c r="N60" s="44"/>
      <c r="O60" s="44"/>
      <c r="P60" s="45"/>
    </row>
    <row r="61" spans="1:16" ht="9" customHeight="1" x14ac:dyDescent="0.2">
      <c r="A61" s="50" t="s">
        <v>37</v>
      </c>
      <c r="B61" s="47">
        <f t="shared" ref="B61:G61" si="46">B59+TIME(0,1,0)</f>
        <v>0.30138888888888882</v>
      </c>
      <c r="C61" s="48">
        <f t="shared" si="46"/>
        <v>0.38402777777777769</v>
      </c>
      <c r="D61" s="48">
        <f t="shared" si="46"/>
        <v>0.46527777777777768</v>
      </c>
      <c r="E61" s="48">
        <f t="shared" si="46"/>
        <v>0.55833333333333324</v>
      </c>
      <c r="F61" s="48">
        <f t="shared" si="46"/>
        <v>0.68055555555555547</v>
      </c>
      <c r="G61" s="49">
        <f t="shared" si="46"/>
        <v>0.75624999999999998</v>
      </c>
      <c r="I61" s="46" t="s">
        <v>38</v>
      </c>
      <c r="J61" s="54">
        <f>J59+TIME(0,2,0)</f>
        <v>0.27499999999999997</v>
      </c>
      <c r="K61" s="52">
        <f t="shared" ref="K61:P61" si="47">K59+TIME(0,2,0)</f>
        <v>0.33958333333333324</v>
      </c>
      <c r="L61" s="52">
        <f t="shared" si="47"/>
        <v>0.4270833333333332</v>
      </c>
      <c r="M61" s="52">
        <f t="shared" si="47"/>
        <v>0.5131944444444444</v>
      </c>
      <c r="N61" s="52">
        <f t="shared" si="47"/>
        <v>0.60347222222222219</v>
      </c>
      <c r="O61" s="52">
        <f t="shared" si="47"/>
        <v>0.72291666666666665</v>
      </c>
      <c r="P61" s="53">
        <f t="shared" si="47"/>
        <v>0.79999999999999993</v>
      </c>
    </row>
    <row r="62" spans="1:16" ht="9" customHeight="1" x14ac:dyDescent="0.2">
      <c r="A62" s="42"/>
      <c r="B62" s="39"/>
      <c r="C62" s="40"/>
      <c r="D62" s="40"/>
      <c r="E62" s="40"/>
      <c r="F62" s="40"/>
      <c r="G62" s="41"/>
      <c r="I62" s="38"/>
      <c r="J62" s="55"/>
      <c r="K62" s="44"/>
      <c r="L62" s="44"/>
      <c r="M62" s="44"/>
      <c r="N62" s="44"/>
      <c r="O62" s="44"/>
      <c r="P62" s="45"/>
    </row>
    <row r="63" spans="1:16" ht="9" customHeight="1" x14ac:dyDescent="0.2">
      <c r="A63" s="50" t="s">
        <v>6</v>
      </c>
      <c r="B63" s="47">
        <f>B61+TIME(0,3,0)</f>
        <v>0.30347222222222214</v>
      </c>
      <c r="C63" s="48">
        <f>C61+TIME(0,2,0)</f>
        <v>0.38541666666666657</v>
      </c>
      <c r="D63" s="48">
        <f>D61+TIME(0,2,0)</f>
        <v>0.46666666666666656</v>
      </c>
      <c r="E63" s="48">
        <f>E61+TIME(0,2,0)</f>
        <v>0.55972222222222212</v>
      </c>
      <c r="F63" s="48">
        <f>F61+TIME(0,2,0)</f>
        <v>0.68194444444444435</v>
      </c>
      <c r="G63" s="49">
        <f>G61+TIME(0,2,0)</f>
        <v>0.75763888888888886</v>
      </c>
      <c r="I63" s="46" t="s">
        <v>5</v>
      </c>
      <c r="J63" s="54">
        <f t="shared" ref="J63:P63" si="48">J61+TIME(0,1,0)</f>
        <v>0.27569444444444441</v>
      </c>
      <c r="K63" s="52">
        <f t="shared" si="48"/>
        <v>0.34027777777777768</v>
      </c>
      <c r="L63" s="52">
        <f t="shared" si="48"/>
        <v>0.42777777777777765</v>
      </c>
      <c r="M63" s="52">
        <f t="shared" si="48"/>
        <v>0.51388888888888884</v>
      </c>
      <c r="N63" s="52">
        <f t="shared" si="48"/>
        <v>0.60416666666666663</v>
      </c>
      <c r="O63" s="52">
        <f t="shared" si="48"/>
        <v>0.72361111111111109</v>
      </c>
      <c r="P63" s="53">
        <f t="shared" si="48"/>
        <v>0.80069444444444438</v>
      </c>
    </row>
    <row r="64" spans="1:16" ht="9" customHeight="1" x14ac:dyDescent="0.2">
      <c r="A64" s="42"/>
      <c r="B64" s="39"/>
      <c r="C64" s="40"/>
      <c r="D64" s="40"/>
      <c r="E64" s="40"/>
      <c r="F64" s="40"/>
      <c r="G64" s="41"/>
      <c r="I64" s="38"/>
      <c r="J64" s="55"/>
      <c r="K64" s="44"/>
      <c r="L64" s="44"/>
      <c r="M64" s="44"/>
      <c r="N64" s="44"/>
      <c r="O64" s="44"/>
      <c r="P64" s="45"/>
    </row>
    <row r="65" spans="1:16" ht="9" customHeight="1" x14ac:dyDescent="0.2">
      <c r="A65" s="50" t="s">
        <v>4</v>
      </c>
      <c r="B65" s="47">
        <f t="shared" ref="B65:G65" si="49">B63+TIME(0,2,0)</f>
        <v>0.30486111111111103</v>
      </c>
      <c r="C65" s="48">
        <f t="shared" si="49"/>
        <v>0.38680555555555546</v>
      </c>
      <c r="D65" s="48">
        <f t="shared" si="49"/>
        <v>0.46805555555555545</v>
      </c>
      <c r="E65" s="48">
        <f t="shared" si="49"/>
        <v>0.56111111111111101</v>
      </c>
      <c r="F65" s="48">
        <f t="shared" si="49"/>
        <v>0.68333333333333324</v>
      </c>
      <c r="G65" s="49">
        <f t="shared" si="49"/>
        <v>0.75902777777777775</v>
      </c>
      <c r="I65" s="46" t="s">
        <v>3</v>
      </c>
      <c r="J65" s="54">
        <f t="shared" ref="J65:P65" si="50">J63+TIME(0,2,0)</f>
        <v>0.27708333333333329</v>
      </c>
      <c r="K65" s="52">
        <f t="shared" si="50"/>
        <v>0.34166666666666656</v>
      </c>
      <c r="L65" s="52">
        <f t="shared" si="50"/>
        <v>0.42916666666666653</v>
      </c>
      <c r="M65" s="52">
        <f t="shared" si="50"/>
        <v>0.51527777777777772</v>
      </c>
      <c r="N65" s="52">
        <f t="shared" si="50"/>
        <v>0.60555555555555551</v>
      </c>
      <c r="O65" s="52">
        <f t="shared" si="50"/>
        <v>0.72499999999999998</v>
      </c>
      <c r="P65" s="53">
        <f t="shared" si="50"/>
        <v>0.80208333333333326</v>
      </c>
    </row>
    <row r="66" spans="1:16" ht="9" customHeight="1" x14ac:dyDescent="0.2">
      <c r="A66" s="95"/>
      <c r="B66" s="81"/>
      <c r="C66" s="30"/>
      <c r="D66" s="30"/>
      <c r="E66" s="30"/>
      <c r="F66" s="30"/>
      <c r="G66" s="82"/>
      <c r="I66" s="74"/>
      <c r="J66" s="75"/>
      <c r="K66" s="36"/>
      <c r="L66" s="36"/>
      <c r="M66" s="36"/>
      <c r="N66" s="36"/>
      <c r="O66" s="36"/>
      <c r="P66" s="96"/>
    </row>
    <row r="67" spans="1:16" ht="9" customHeight="1" x14ac:dyDescent="0.2">
      <c r="A67" s="97" t="s">
        <v>2</v>
      </c>
      <c r="B67" s="98">
        <f>B65+TIME(0,5,0)</f>
        <v>0.30833333333333324</v>
      </c>
      <c r="C67" s="99">
        <f>C65+TIME(0,4,0)</f>
        <v>0.38958333333333323</v>
      </c>
      <c r="D67" s="99">
        <f>D65+TIME(0,4,0)</f>
        <v>0.47083333333333321</v>
      </c>
      <c r="E67" s="99">
        <f>E65+TIME(0,4,0)</f>
        <v>0.56388888888888877</v>
      </c>
      <c r="F67" s="99">
        <f>F65+TIME(0,4,0)</f>
        <v>0.68611111111111101</v>
      </c>
      <c r="G67" s="100">
        <f>G65+TIME(0,4,0)</f>
        <v>0.76180555555555551</v>
      </c>
      <c r="I67" s="101" t="s">
        <v>1</v>
      </c>
      <c r="J67" s="102">
        <f t="shared" ref="J67:P67" si="51">J65+TIME(0,1,0)</f>
        <v>0.27777777777777773</v>
      </c>
      <c r="K67" s="103">
        <f t="shared" si="51"/>
        <v>0.34236111111111101</v>
      </c>
      <c r="L67" s="103">
        <f t="shared" si="51"/>
        <v>0.42986111111111097</v>
      </c>
      <c r="M67" s="103">
        <f>M65+TIME(0,1,0)</f>
        <v>0.51597222222222217</v>
      </c>
      <c r="N67" s="103">
        <f>N65+TIME(0,1,0)</f>
        <v>0.60624999999999996</v>
      </c>
      <c r="O67" s="103">
        <f t="shared" si="51"/>
        <v>0.72569444444444442</v>
      </c>
      <c r="P67" s="104">
        <f t="shared" si="51"/>
        <v>0.8027777777777777</v>
      </c>
    </row>
    <row r="68" spans="1:16" ht="9" customHeight="1" thickBot="1" x14ac:dyDescent="0.25">
      <c r="A68" s="105"/>
      <c r="B68" s="106"/>
      <c r="C68" s="107"/>
      <c r="D68" s="107"/>
      <c r="E68" s="107"/>
      <c r="F68" s="107"/>
      <c r="G68" s="108"/>
      <c r="I68" s="109"/>
      <c r="J68" s="110"/>
      <c r="K68" s="111"/>
      <c r="L68" s="111"/>
      <c r="M68" s="111"/>
      <c r="N68" s="111"/>
      <c r="O68" s="111"/>
      <c r="P68" s="112"/>
    </row>
    <row r="69" spans="1:16" ht="9" customHeight="1" x14ac:dyDescent="0.2">
      <c r="C69" s="113"/>
      <c r="G69" s="114"/>
      <c r="H69" s="73"/>
      <c r="I69" s="32"/>
      <c r="J69" s="115"/>
    </row>
    <row r="70" spans="1:16" ht="9" customHeight="1" x14ac:dyDescent="0.2">
      <c r="A70" s="116" t="s">
        <v>39</v>
      </c>
      <c r="B70" s="117" t="s">
        <v>40</v>
      </c>
      <c r="C70" s="117"/>
      <c r="D70" s="117"/>
      <c r="E70" s="117" t="s">
        <v>41</v>
      </c>
      <c r="F70" s="117"/>
      <c r="G70" s="118"/>
      <c r="H70" s="73"/>
      <c r="I70" s="119" t="s">
        <v>39</v>
      </c>
      <c r="J70" s="120"/>
      <c r="K70" s="120"/>
      <c r="L70" s="120"/>
      <c r="M70" s="120"/>
      <c r="N70" s="120"/>
      <c r="O70" s="120"/>
      <c r="P70" s="121"/>
    </row>
    <row r="71" spans="1:16" ht="14.1" customHeight="1" x14ac:dyDescent="0.2">
      <c r="A71" s="122" t="s">
        <v>42</v>
      </c>
      <c r="B71" s="123">
        <v>0.26874999999999999</v>
      </c>
      <c r="C71" s="123">
        <v>0.34027777777777773</v>
      </c>
      <c r="D71" s="124">
        <v>0.41736111111111113</v>
      </c>
      <c r="E71" s="124">
        <v>0.52847222222222223</v>
      </c>
      <c r="F71" s="124">
        <v>0.63958333333333328</v>
      </c>
      <c r="G71" s="125">
        <v>0.72291666666666676</v>
      </c>
      <c r="I71" s="122" t="s">
        <v>43</v>
      </c>
      <c r="J71" s="126">
        <v>0.29652777777777778</v>
      </c>
      <c r="K71" s="127">
        <v>0.34791666666666665</v>
      </c>
      <c r="L71" s="127">
        <v>0.45555555555555555</v>
      </c>
      <c r="M71" s="128">
        <v>0.5395833333333333</v>
      </c>
      <c r="N71" s="129">
        <v>0.62291666666666667</v>
      </c>
      <c r="O71" s="127">
        <v>0.73402777777777783</v>
      </c>
      <c r="P71" s="130">
        <v>0.8222222222222223</v>
      </c>
    </row>
    <row r="72" spans="1:16" ht="15" customHeight="1" x14ac:dyDescent="0.2">
      <c r="A72" s="131" t="s">
        <v>44</v>
      </c>
      <c r="B72" s="132">
        <v>0.26874999999999999</v>
      </c>
      <c r="C72" s="133">
        <v>0.34375</v>
      </c>
      <c r="D72" s="134">
        <v>0.41736111111111113</v>
      </c>
      <c r="E72" s="134">
        <v>0.52847222222222223</v>
      </c>
      <c r="F72" s="134">
        <v>0.63958333333333328</v>
      </c>
      <c r="G72" s="135">
        <v>0.72291666666666676</v>
      </c>
      <c r="H72" s="136"/>
      <c r="I72" s="131" t="s">
        <v>45</v>
      </c>
      <c r="J72" s="137">
        <v>0.28680555555555554</v>
      </c>
      <c r="K72" s="138">
        <v>0.35486111111111113</v>
      </c>
      <c r="L72" s="139">
        <v>0.45624999999999999</v>
      </c>
      <c r="M72" s="140">
        <v>0.5395833333333333</v>
      </c>
      <c r="N72" s="141">
        <v>0.62291666666666667</v>
      </c>
      <c r="O72" s="140">
        <v>0.73402777777777783</v>
      </c>
      <c r="P72" s="142">
        <v>0.81041666666666667</v>
      </c>
    </row>
    <row r="73" spans="1:16" ht="15" customHeight="1" x14ac:dyDescent="0.2">
      <c r="A73" s="143" t="s">
        <v>46</v>
      </c>
      <c r="B73" s="144">
        <v>0.3215277777777778</v>
      </c>
      <c r="C73" s="145">
        <v>0.4145833333333333</v>
      </c>
      <c r="D73" s="124">
        <v>0.48125000000000001</v>
      </c>
      <c r="E73" s="146">
        <v>0.57152777777777775</v>
      </c>
      <c r="F73" s="147">
        <v>0.69097222222222221</v>
      </c>
      <c r="G73" s="148">
        <v>0.76597222222222217</v>
      </c>
      <c r="I73" s="149" t="s">
        <v>47</v>
      </c>
      <c r="J73" s="150"/>
      <c r="K73" s="126">
        <v>0.30486111111111108</v>
      </c>
      <c r="L73" s="126">
        <v>0.37152777777777773</v>
      </c>
      <c r="M73" s="151">
        <v>0.48125000000000001</v>
      </c>
      <c r="N73" s="151">
        <v>0.57152777777777775</v>
      </c>
      <c r="O73" s="151">
        <v>0.69097222222222221</v>
      </c>
      <c r="P73" s="152">
        <v>0.76597222222222217</v>
      </c>
    </row>
    <row r="74" spans="1:16" ht="15" customHeight="1" x14ac:dyDescent="0.2">
      <c r="A74" s="153" t="s">
        <v>48</v>
      </c>
      <c r="B74" s="154">
        <v>0.31527777777777777</v>
      </c>
      <c r="C74" s="133">
        <v>0.39652777777777781</v>
      </c>
      <c r="D74" s="134">
        <v>0.50902777777777775</v>
      </c>
      <c r="E74" s="134">
        <v>0.58958333333333335</v>
      </c>
      <c r="F74" s="134">
        <v>0.69097222222222221</v>
      </c>
      <c r="G74" s="155">
        <v>0.77500000000000002</v>
      </c>
      <c r="I74" s="153" t="s">
        <v>49</v>
      </c>
      <c r="J74" s="156"/>
      <c r="K74" s="137">
        <v>0.29583333333333334</v>
      </c>
      <c r="L74" s="137">
        <v>0.39652777777777781</v>
      </c>
      <c r="M74" s="157">
        <v>0.46875</v>
      </c>
      <c r="N74" s="157">
        <v>0.54513888888888895</v>
      </c>
      <c r="O74" s="157">
        <v>0.69097222222222221</v>
      </c>
      <c r="P74" s="158">
        <v>0.77500000000000002</v>
      </c>
    </row>
    <row r="75" spans="1:16" ht="15" customHeight="1" x14ac:dyDescent="0.2">
      <c r="A75" s="159" t="s">
        <v>50</v>
      </c>
      <c r="B75" s="159"/>
      <c r="C75" s="159"/>
      <c r="D75" s="159"/>
      <c r="E75" s="159"/>
      <c r="F75" s="159"/>
      <c r="G75" s="159"/>
      <c r="I75" s="160"/>
      <c r="J75" s="160"/>
      <c r="K75" s="160"/>
      <c r="L75" s="160"/>
      <c r="M75" s="160"/>
      <c r="N75" s="160"/>
      <c r="O75" s="160"/>
      <c r="P75" s="160"/>
    </row>
    <row r="76" spans="1:16" ht="15" customHeight="1" x14ac:dyDescent="0.2">
      <c r="H76" s="32"/>
      <c r="P76" s="162"/>
    </row>
    <row r="77" spans="1:16" ht="13.5" customHeight="1" x14ac:dyDescent="0.2"/>
    <row r="78" spans="1:16" ht="13.5" customHeight="1" x14ac:dyDescent="0.2"/>
    <row r="79" spans="1:16" ht="13.5" customHeight="1" x14ac:dyDescent="0.2">
      <c r="C79" s="163"/>
    </row>
    <row r="80" spans="1:16" ht="13.5" customHeight="1" x14ac:dyDescent="0.2">
      <c r="C80" s="163"/>
    </row>
    <row r="81" spans="3:10" ht="13.5" customHeight="1" x14ac:dyDescent="0.2">
      <c r="C81" s="163"/>
    </row>
    <row r="82" spans="3:10" ht="13.5" customHeight="1" x14ac:dyDescent="0.2"/>
    <row r="83" spans="3:10" ht="13.5" customHeight="1" x14ac:dyDescent="0.2"/>
    <row r="84" spans="3:10" ht="13.5" customHeight="1" x14ac:dyDescent="0.2">
      <c r="I84" s="164"/>
      <c r="J84" s="165"/>
    </row>
    <row r="85" spans="3:10" ht="13.5" customHeight="1" x14ac:dyDescent="0.2"/>
    <row r="86" spans="3:10" ht="13.5" customHeight="1" x14ac:dyDescent="0.2"/>
    <row r="87" spans="3:10" ht="13.5" customHeight="1" x14ac:dyDescent="0.2"/>
    <row r="88" spans="3:10" ht="15" customHeight="1" x14ac:dyDescent="0.2"/>
    <row r="89" spans="3:10" ht="15" customHeight="1" x14ac:dyDescent="0.2"/>
    <row r="90" spans="3:10" ht="15" customHeight="1" x14ac:dyDescent="0.2"/>
    <row r="91" spans="3:10" ht="15" customHeight="1" x14ac:dyDescent="0.2"/>
    <row r="92" spans="3:10" ht="15" customHeight="1" x14ac:dyDescent="0.2"/>
    <row r="93" spans="3:10" ht="15" customHeight="1" x14ac:dyDescent="0.2"/>
    <row r="94" spans="3:10" ht="15" customHeight="1" x14ac:dyDescent="0.2"/>
    <row r="95" spans="3:10" ht="15" customHeight="1" x14ac:dyDescent="0.2"/>
    <row r="96" spans="3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</sheetData>
  <mergeCells count="499">
    <mergeCell ref="B70:D70"/>
    <mergeCell ref="E70:G70"/>
    <mergeCell ref="I75:P75"/>
    <mergeCell ref="K67:K68"/>
    <mergeCell ref="L67:L68"/>
    <mergeCell ref="M67:M68"/>
    <mergeCell ref="N67:N68"/>
    <mergeCell ref="O67:O68"/>
    <mergeCell ref="P67:P68"/>
    <mergeCell ref="P65:P66"/>
    <mergeCell ref="A67:A68"/>
    <mergeCell ref="B67:B68"/>
    <mergeCell ref="C67:C68"/>
    <mergeCell ref="D67:D68"/>
    <mergeCell ref="E67:E68"/>
    <mergeCell ref="F67:F68"/>
    <mergeCell ref="G67:G68"/>
    <mergeCell ref="I67:I68"/>
    <mergeCell ref="J67:J68"/>
    <mergeCell ref="J65:J66"/>
    <mergeCell ref="K65:K66"/>
    <mergeCell ref="L65:L66"/>
    <mergeCell ref="M65:M66"/>
    <mergeCell ref="N65:N66"/>
    <mergeCell ref="O65:O66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I65:I66"/>
    <mergeCell ref="I63:I64"/>
    <mergeCell ref="J63:J64"/>
    <mergeCell ref="K63:K64"/>
    <mergeCell ref="L63:L64"/>
    <mergeCell ref="M63:M64"/>
    <mergeCell ref="N63:N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G61:G62"/>
    <mergeCell ref="I61:I62"/>
    <mergeCell ref="J61:J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K59:K60"/>
    <mergeCell ref="L59:L60"/>
    <mergeCell ref="M59:M60"/>
    <mergeCell ref="N59:N60"/>
    <mergeCell ref="O59:O60"/>
    <mergeCell ref="P59:P60"/>
    <mergeCell ref="P57:P58"/>
    <mergeCell ref="A59:A60"/>
    <mergeCell ref="B59:B60"/>
    <mergeCell ref="C59:C60"/>
    <mergeCell ref="D59:D60"/>
    <mergeCell ref="E59:E60"/>
    <mergeCell ref="F59:F60"/>
    <mergeCell ref="G59:G60"/>
    <mergeCell ref="I59:I60"/>
    <mergeCell ref="J59:J60"/>
    <mergeCell ref="J57:J58"/>
    <mergeCell ref="K57:K58"/>
    <mergeCell ref="L57:L58"/>
    <mergeCell ref="M57:M58"/>
    <mergeCell ref="N57:N58"/>
    <mergeCell ref="O57:O58"/>
    <mergeCell ref="O55:O56"/>
    <mergeCell ref="P55:P56"/>
    <mergeCell ref="A57:A58"/>
    <mergeCell ref="B57:B58"/>
    <mergeCell ref="C57:C58"/>
    <mergeCell ref="D57:D58"/>
    <mergeCell ref="E57:E58"/>
    <mergeCell ref="F57:F58"/>
    <mergeCell ref="G57:G58"/>
    <mergeCell ref="I57:I58"/>
    <mergeCell ref="I55:I56"/>
    <mergeCell ref="J55:J56"/>
    <mergeCell ref="K55:K56"/>
    <mergeCell ref="L55:L56"/>
    <mergeCell ref="M55:M56"/>
    <mergeCell ref="N55:N56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G53:G54"/>
    <mergeCell ref="I53:I54"/>
    <mergeCell ref="J53:J54"/>
    <mergeCell ref="K53:K54"/>
    <mergeCell ref="L53:L54"/>
    <mergeCell ref="M53:M54"/>
    <mergeCell ref="A53:A54"/>
    <mergeCell ref="B53:B54"/>
    <mergeCell ref="C53:C54"/>
    <mergeCell ref="D53:D54"/>
    <mergeCell ref="E53:E54"/>
    <mergeCell ref="F53:F54"/>
    <mergeCell ref="K51:K52"/>
    <mergeCell ref="L51:L52"/>
    <mergeCell ref="M51:M52"/>
    <mergeCell ref="N51:N52"/>
    <mergeCell ref="O51:O52"/>
    <mergeCell ref="P51:P52"/>
    <mergeCell ref="P49:P50"/>
    <mergeCell ref="A51:A52"/>
    <mergeCell ref="B51:B52"/>
    <mergeCell ref="C51:C52"/>
    <mergeCell ref="D51:D52"/>
    <mergeCell ref="E51:E52"/>
    <mergeCell ref="F51:F52"/>
    <mergeCell ref="G51:G52"/>
    <mergeCell ref="I51:I52"/>
    <mergeCell ref="J51:J52"/>
    <mergeCell ref="J49:J50"/>
    <mergeCell ref="K49:K50"/>
    <mergeCell ref="L49:L50"/>
    <mergeCell ref="M49:M50"/>
    <mergeCell ref="N49:N50"/>
    <mergeCell ref="O49:O50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I49:I50"/>
    <mergeCell ref="I47:I48"/>
    <mergeCell ref="J47:J48"/>
    <mergeCell ref="K47:K48"/>
    <mergeCell ref="L47:L48"/>
    <mergeCell ref="M47:M48"/>
    <mergeCell ref="N47:N48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G45:G46"/>
    <mergeCell ref="I45:I46"/>
    <mergeCell ref="J45:J46"/>
    <mergeCell ref="K45:K46"/>
    <mergeCell ref="L45:L46"/>
    <mergeCell ref="M45:M46"/>
    <mergeCell ref="A45:A46"/>
    <mergeCell ref="B45:B46"/>
    <mergeCell ref="C45:C46"/>
    <mergeCell ref="D45:D46"/>
    <mergeCell ref="E45:E46"/>
    <mergeCell ref="F45:F46"/>
    <mergeCell ref="K43:K44"/>
    <mergeCell ref="L43:L44"/>
    <mergeCell ref="M43:M44"/>
    <mergeCell ref="N43:N44"/>
    <mergeCell ref="O43:O44"/>
    <mergeCell ref="P43:P44"/>
    <mergeCell ref="P41:P42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J41:J42"/>
    <mergeCell ref="K41:K42"/>
    <mergeCell ref="L41:L42"/>
    <mergeCell ref="M41:M42"/>
    <mergeCell ref="N41:N42"/>
    <mergeCell ref="O41:O42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I41:I42"/>
    <mergeCell ref="I39:I40"/>
    <mergeCell ref="J39:J40"/>
    <mergeCell ref="K39:K40"/>
    <mergeCell ref="L39:L40"/>
    <mergeCell ref="M39:M40"/>
    <mergeCell ref="N39:N40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G37:G38"/>
    <mergeCell ref="I37:I38"/>
    <mergeCell ref="J37:J38"/>
    <mergeCell ref="K37:K38"/>
    <mergeCell ref="L37:L38"/>
    <mergeCell ref="M37:M38"/>
    <mergeCell ref="A37:A38"/>
    <mergeCell ref="B37:B38"/>
    <mergeCell ref="C37:C38"/>
    <mergeCell ref="D37:D38"/>
    <mergeCell ref="E37:E38"/>
    <mergeCell ref="F37:F38"/>
    <mergeCell ref="K35:K36"/>
    <mergeCell ref="L35:L36"/>
    <mergeCell ref="M35:M36"/>
    <mergeCell ref="N35:N36"/>
    <mergeCell ref="O35:O36"/>
    <mergeCell ref="P35:P36"/>
    <mergeCell ref="P33:P34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J33:J34"/>
    <mergeCell ref="K33:K34"/>
    <mergeCell ref="L33:L34"/>
    <mergeCell ref="M33:M34"/>
    <mergeCell ref="N33:N34"/>
    <mergeCell ref="O33:O34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I33:I34"/>
    <mergeCell ref="I31:I32"/>
    <mergeCell ref="J31:J32"/>
    <mergeCell ref="K31:K32"/>
    <mergeCell ref="L31:L32"/>
    <mergeCell ref="M31:M32"/>
    <mergeCell ref="N31:N32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G29:G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K27:K28"/>
    <mergeCell ref="L27:L28"/>
    <mergeCell ref="M27:M28"/>
    <mergeCell ref="N27:N28"/>
    <mergeCell ref="O27:O28"/>
    <mergeCell ref="P27:P28"/>
    <mergeCell ref="P25:P26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J25:J26"/>
    <mergeCell ref="K25:K26"/>
    <mergeCell ref="L25:L26"/>
    <mergeCell ref="M25:M26"/>
    <mergeCell ref="N25:N26"/>
    <mergeCell ref="O25:O26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I25:I26"/>
    <mergeCell ref="I23:I24"/>
    <mergeCell ref="J23:J24"/>
    <mergeCell ref="K23:K24"/>
    <mergeCell ref="L23:L24"/>
    <mergeCell ref="M23:M24"/>
    <mergeCell ref="N23:N24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G21:G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K19:K20"/>
    <mergeCell ref="L19:L20"/>
    <mergeCell ref="M19:M20"/>
    <mergeCell ref="N19:N20"/>
    <mergeCell ref="O19:O20"/>
    <mergeCell ref="P19:P20"/>
    <mergeCell ref="P17:P18"/>
    <mergeCell ref="A19:A20"/>
    <mergeCell ref="B19:B20"/>
    <mergeCell ref="C19:C20"/>
    <mergeCell ref="D19:D20"/>
    <mergeCell ref="E19:E20"/>
    <mergeCell ref="F19:F20"/>
    <mergeCell ref="G19:G20"/>
    <mergeCell ref="I19:I20"/>
    <mergeCell ref="J19:J20"/>
    <mergeCell ref="J17:J18"/>
    <mergeCell ref="K17:K18"/>
    <mergeCell ref="L17:L18"/>
    <mergeCell ref="M17:M18"/>
    <mergeCell ref="N17:N18"/>
    <mergeCell ref="O17:O18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I17:I18"/>
    <mergeCell ref="I15:I16"/>
    <mergeCell ref="J15:J16"/>
    <mergeCell ref="K15:K16"/>
    <mergeCell ref="L15:L16"/>
    <mergeCell ref="M15:M16"/>
    <mergeCell ref="N15:N16"/>
    <mergeCell ref="N13:N14"/>
    <mergeCell ref="O13:O14"/>
    <mergeCell ref="P13:P14"/>
    <mergeCell ref="A15:A16"/>
    <mergeCell ref="B15:B16"/>
    <mergeCell ref="C15:C16"/>
    <mergeCell ref="D15:D16"/>
    <mergeCell ref="E15:E16"/>
    <mergeCell ref="F15:F16"/>
    <mergeCell ref="G15:G16"/>
    <mergeCell ref="G13:G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K11:K12"/>
    <mergeCell ref="L11:L12"/>
    <mergeCell ref="M11:M12"/>
    <mergeCell ref="N11:N12"/>
    <mergeCell ref="O11:O12"/>
    <mergeCell ref="P11:P12"/>
    <mergeCell ref="P9:P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J9:J10"/>
    <mergeCell ref="K9:K10"/>
    <mergeCell ref="L9:L10"/>
    <mergeCell ref="M9:M10"/>
    <mergeCell ref="N9:N10"/>
    <mergeCell ref="O9:O10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I9:I10"/>
    <mergeCell ref="I7:I8"/>
    <mergeCell ref="J7:J8"/>
    <mergeCell ref="K7:K8"/>
    <mergeCell ref="L7:L8"/>
    <mergeCell ref="M7:M8"/>
    <mergeCell ref="N7:N8"/>
    <mergeCell ref="N5:N6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G5:G6"/>
    <mergeCell ref="I5:I6"/>
    <mergeCell ref="J5:J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K3:K4"/>
    <mergeCell ref="L3:L4"/>
    <mergeCell ref="M3:M4"/>
    <mergeCell ref="N3:N4"/>
    <mergeCell ref="O3:O4"/>
    <mergeCell ref="P3:P4"/>
    <mergeCell ref="A1:P2"/>
    <mergeCell ref="A3:A4"/>
    <mergeCell ref="B3:B4"/>
    <mergeCell ref="C3:C4"/>
    <mergeCell ref="D3:D4"/>
    <mergeCell ref="E3:E4"/>
    <mergeCell ref="F3:F4"/>
    <mergeCell ref="G3:G4"/>
    <mergeCell ref="I3:I4"/>
    <mergeCell ref="J3:J4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headerFooter alignWithMargins="0"/>
  <rowBreaks count="1" manualBreakCount="1">
    <brk id="7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芝山ふれあいバス時刻表</vt:lpstr>
      <vt:lpstr>芝山ふれあいバス時刻表!Print_Area</vt:lpstr>
    </vt:vector>
  </TitlesOfParts>
  <Company>芝山町役場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2021-02-26T08:49:43Z</dcterms:created>
  <dcterms:modified xsi:type="dcterms:W3CDTF">2021-02-26T08:50:50Z</dcterms:modified>
</cp:coreProperties>
</file>