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basv36\Profile$\m-satou409\Desktop\"/>
    </mc:Choice>
  </mc:AlternateContent>
  <bookViews>
    <workbookView xWindow="0" yWindow="0" windowWidth="23040" windowHeight="956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s="1"/>
  <c r="BW35" i="10" s="1"/>
  <c r="BW36" i="10" s="1"/>
  <c r="BW37" i="10" s="1"/>
  <c r="BW38" i="10" s="1"/>
  <c r="BW39" i="10" s="1"/>
  <c r="BW40" i="10" s="1"/>
  <c r="BW41" i="10" s="1"/>
  <c r="CO34" i="10" s="1"/>
  <c r="CO35" i="10" s="1"/>
</calcChain>
</file>

<file path=xl/sharedStrings.xml><?xml version="1.0" encoding="utf-8"?>
<sst xmlns="http://schemas.openxmlformats.org/spreadsheetml/2006/main" count="1182" uniqueCount="616">
  <si>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</si>
  <si>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</si>
  <si>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</si>
  <si>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</si>
  <si>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</si>
  <si>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</si>
  <si>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</si>
  <si>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</si>
  <si>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</si>
  <si>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</si>
  <si>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</si>
  <si>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</si>
  <si>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</si>
  <si>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</si>
  <si>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</si>
  <si>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</si>
  <si>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</si>
  <si>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</si>
  <si>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</si>
  <si>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</si>
  <si>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</si>
  <si>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</si>
  <si>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</si>
  <si>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</si>
  <si>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</si>
  <si>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</si>
  <si>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</si>
  <si>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</si>
  <si>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</si>
  <si>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</si>
  <si>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</si>
  <si>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</si>
  <si>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</si>
  <si>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</si>
  <si>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</si>
  <si>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</si>
  <si>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</si>
  <si>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</si>
  <si>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</si>
  <si>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</si>
  <si>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</si>
  <si>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</si>
  <si>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</si>
  <si>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</si>
  <si>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</si>
  <si>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</si>
  <si>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</si>
  <si>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</si>
  <si>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</si>
  <si>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</si>
  <si>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</si>
  <si>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</si>
  <si>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</si>
  <si>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</si>
  <si>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</si>
  <si>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</si>
  <si>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</si>
  <si>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</si>
  <si>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</si>
  <si>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</si>
  <si>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</si>
  <si>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</si>
  <si>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</si>
  <si>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</si>
  <si>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</si>
  <si>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</si>
  <si>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</si>
  <si>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</si>
  <si>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</si>
  <si>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</si>
  <si>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</si>
  <si>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</si>
  <si>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</si>
  <si>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</si>
  <si>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</si>
  <si>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</si>
  <si>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</si>
  <si>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</si>
  <si>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</si>
  <si>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</si>
  <si>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</si>
  <si>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</si>
  <si>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</si>
  <si>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</si>
  <si>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</si>
  <si>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</si>
  <si>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</si>
  <si>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</si>
  <si>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</si>
  <si>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</si>
  <si>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</si>
  <si>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</si>
  <si>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</si>
  <si>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</si>
  <si>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</si>
  <si>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</si>
  <si>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</si>
  <si>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</si>
  <si>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</si>
  <si>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</si>
  <si>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</si>
  <si>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</si>
  <si>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</si>
  <si>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</si>
  <si>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</si>
  <si>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</si>
  <si>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</si>
  <si>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</si>
  <si>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</si>
  <si>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</si>
  <si>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</si>
  <si>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</si>
  <si>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</si>
  <si>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</si>
  <si>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</si>
  <si>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</si>
  <si>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</si>
  <si>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</si>
  <si>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</si>
  <si>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</si>
  <si>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</si>
  <si>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</si>
  <si>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</si>
  <si>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</si>
  <si>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</si>
  <si>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</si>
  <si>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</si>
  <si>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</si>
  <si>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</si>
  <si>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</si>
  <si>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</si>
  <si>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</si>
  <si>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</si>
  <si>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</si>
  <si>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</si>
  <si>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</si>
  <si>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</si>
  <si>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</si>
  <si>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</si>
  <si>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</si>
  <si>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</si>
  <si>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</si>
  <si>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</si>
  <si>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</si>
  <si>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</si>
  <si>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</si>
  <si>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</si>
  <si>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</si>
  <si>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</si>
  <si>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</si>
  <si>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</si>
  <si>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</si>
  <si>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</si>
  <si>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</si>
  <si>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</si>
  <si>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</si>
  <si>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</si>
  <si>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</si>
  <si>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</si>
  <si>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</si>
  <si>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</si>
  <si>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</si>
  <si>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</si>
  <si>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</si>
  <si>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</si>
  <si>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</si>
  <si>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</si>
  <si>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</si>
  <si>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</si>
  <si>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</si>
  <si>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</si>
  <si>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</si>
  <si>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</si>
  <si>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</si>
  <si>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</si>
  <si>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</si>
  <si>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</si>
  <si>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</si>
  <si>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</si>
  <si>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</si>
  <si>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</si>
  <si>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</si>
  <si>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</si>
  <si>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</si>
  <si>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</si>
  <si>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</si>
  <si>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</si>
  <si>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</si>
  <si>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</si>
  <si>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</si>
  <si>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</si>
  <si>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</si>
  <si>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</si>
  <si>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</si>
  <si>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</si>
  <si>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</si>
  <si>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</si>
  <si>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</si>
  <si>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</si>
  <si>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</si>
  <si>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</si>
  <si>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</si>
  <si>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</si>
  <si>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</si>
  <si>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</si>
  <si>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</si>
  <si>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</si>
  <si>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</si>
  <si>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</si>
  <si>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</si>
  <si>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</si>
  <si>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</si>
  <si>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</si>
  <si>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</si>
  <si>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</si>
  <si>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</si>
  <si>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</si>
  <si>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千葉県芝山町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</si>
  <si>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</si>
  <si>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</si>
  <si>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</si>
  <si>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</si>
  <si>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</si>
  <si>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</si>
  <si>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</si>
  <si>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</si>
  <si>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</si>
  <si>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</si>
  <si>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</si>
  <si>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</si>
  <si>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</si>
  <si>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</si>
  <si>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</si>
  <si>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</si>
  <si>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</si>
  <si>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</si>
  <si>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</si>
  <si>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</si>
  <si>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</si>
  <si>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</si>
  <si>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</si>
  <si>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</si>
  <si>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</si>
  <si>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</si>
  <si>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</si>
  <si>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</si>
  <si>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</si>
  <si>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</si>
  <si>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</si>
  <si>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</si>
  <si>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</si>
  <si>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</si>
  <si>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</si>
  <si>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</si>
  <si>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</si>
  <si>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</si>
  <si>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</si>
  <si>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</si>
  <si>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</si>
  <si>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</si>
  <si>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</si>
  <si>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</si>
  <si>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</si>
  <si>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</si>
  <si>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</si>
  <si>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</si>
  <si>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</si>
  <si>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</si>
  <si>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</si>
  <si>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</si>
  <si>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</si>
  <si>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</si>
  <si>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</si>
  <si>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</si>
  <si>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</si>
  <si>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</si>
  <si>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</si>
  <si>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</si>
  <si>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</si>
  <si>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</si>
  <si>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</si>
  <si>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</si>
  <si>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</si>
  <si>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</si>
  <si>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</si>
  <si>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</si>
  <si>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</si>
  <si>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</si>
  <si>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</si>
  <si>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</si>
  <si>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</si>
  <si>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</si>
  <si>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</si>
  <si>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</si>
  <si>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</si>
  <si>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</si>
  <si>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</si>
  <si>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</si>
  <si>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</si>
  <si>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</si>
  <si>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</si>
  <si>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</si>
  <si>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</si>
  <si>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</si>
  <si>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</si>
  <si>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</si>
  <si>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</si>
  <si>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</si>
  <si>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</si>
  <si>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</si>
  <si>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</si>
  <si>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</si>
  <si>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</si>
  <si>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</si>
  <si>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</si>
  <si>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</si>
  <si>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</si>
  <si>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</si>
  <si>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</si>
  <si>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</si>
  <si>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</si>
  <si>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</si>
  <si>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</si>
  <si>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</si>
  <si>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</si>
  <si>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</si>
  <si>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</si>
  <si>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</si>
  <si>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</si>
  <si>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</si>
  <si>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</si>
  <si>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</si>
  <si>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</si>
  <si>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</si>
  <si>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</si>
  <si>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</si>
  <si>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</si>
  <si>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</si>
  <si>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</si>
  <si>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</si>
  <si>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</si>
  <si>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</si>
  <si>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</si>
  <si>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</si>
  <si>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</si>
  <si>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</si>
  <si>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</si>
  <si>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</si>
  <si>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</si>
  <si>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</si>
  <si>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</si>
  <si>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</si>
  <si>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</si>
  <si>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</si>
  <si>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</si>
  <si>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</si>
  <si>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</si>
  <si>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</si>
  <si>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</si>
  <si>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</si>
  <si>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</si>
  <si>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</si>
  <si>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</si>
  <si>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</si>
  <si>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</si>
  <si>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</si>
  <si>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</si>
  <si>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</si>
  <si>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</si>
  <si>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</si>
  <si>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</si>
  <si>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千葉県芝山町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</si>
  <si>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</si>
  <si>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</si>
  <si>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</si>
  <si>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</si>
  <si>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</si>
  <si>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</si>
  <si>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</si>
  <si>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</si>
  <si>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</si>
  <si>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</si>
  <si>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</si>
  <si>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</si>
  <si>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</si>
  <si>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</si>
  <si>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</si>
  <si>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</si>
  <si>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</si>
  <si>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</si>
  <si>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</si>
  <si>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</si>
  <si>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</si>
  <si>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</si>
  <si>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</si>
  <si>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</si>
  <si>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</si>
  <si>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</si>
  <si>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</si>
  <si>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</si>
  <si>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</si>
  <si>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</si>
  <si>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</si>
  <si>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</si>
  <si>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</si>
  <si>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</si>
  <si>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</si>
  <si>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</si>
  <si>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</si>
  <si>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</si>
  <si>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</si>
  <si>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</si>
  <si>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共同浄化槽事業特別会計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</si>
  <si>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</si>
  <si>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</si>
  <si>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</si>
  <si>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</si>
  <si>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</si>
  <si>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</si>
  <si>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</si>
  <si>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</si>
  <si>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</si>
  <si>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</si>
  <si>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</si>
  <si>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</si>
  <si>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</si>
  <si>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</si>
  <si>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</si>
  <si>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</si>
  <si>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</si>
  <si>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</si>
  <si>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</si>
  <si>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</si>
  <si>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</si>
  <si>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</si>
  <si>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</si>
  <si>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</si>
  <si>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</si>
  <si>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</si>
  <si>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</si>
  <si>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</si>
  <si>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</si>
  <si>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</si>
  <si>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</si>
  <si>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</si>
  <si>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</si>
  <si>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</si>
  <si>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</si>
  <si>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</si>
  <si>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</si>
  <si>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</si>
  <si>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</si>
  <si>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</si>
  <si>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</si>
  <si>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</si>
  <si>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</si>
  <si>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</si>
  <si>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</si>
  <si>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</si>
  <si>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</si>
  <si>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</si>
  <si>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</si>
  <si>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</si>
  <si>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</si>
  <si>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</si>
  <si>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</si>
  <si>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</si>
  <si>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</si>
  <si>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</si>
  <si>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</si>
  <si>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</si>
  <si>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</si>
  <si>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</si>
  <si>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</si>
  <si>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</si>
  <si>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</si>
  <si>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</si>
  <si>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</si>
  <si>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</si>
  <si>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</si>
  <si>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共同浄化槽事業特別会計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</si>
  <si>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</si>
  <si>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</si>
  <si>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</si>
  <si>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</si>
  <si>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</si>
  <si>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</si>
  <si>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</si>
  <si>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</si>
  <si>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</si>
  <si>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</si>
  <si>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</si>
  <si>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</si>
  <si>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</si>
  <si>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</si>
  <si>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</si>
  <si>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</si>
  <si>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</si>
  <si>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</si>
  <si>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</si>
  <si>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</si>
  <si>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</si>
  <si>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</si>
  <si>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</si>
  <si>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</si>
  <si>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</si>
  <si>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</si>
  <si>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</si>
  <si>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</si>
  <si>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</si>
  <si>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</si>
  <si>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</si>
  <si>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</si>
  <si>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</si>
  <si>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</si>
  <si>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</si>
  <si>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</si>
  <si>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</si>
  <si>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</si>
  <si>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</si>
  <si>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</si>
  <si>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</si>
  <si>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</si>
  <si>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</si>
  <si>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</si>
  <si>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</si>
  <si>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</si>
  <si>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</si>
  <si>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</si>
  <si>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</si>
  <si>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</si>
  <si>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</si>
  <si>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</si>
  <si>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</si>
  <si>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</si>
  <si>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</si>
  <si>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</si>
  <si>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</si>
  <si>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</si>
  <si>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</si>
  <si>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</si>
  <si>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</si>
  <si>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</si>
  <si>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</si>
  <si>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</si>
  <si>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</si>
  <si>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</si>
  <si>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</si>
  <si>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</si>
  <si>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</si>
  <si>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</si>
  <si>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</si>
  <si>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</si>
  <si>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</si>
  <si>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</si>
  <si>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</si>
  <si>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</si>
  <si>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</si>
  <si>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</si>
  <si>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</si>
  <si>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</si>
  <si>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</si>
  <si>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</si>
  <si>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</si>
  <si>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</si>
  <si>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</si>
  <si>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</si>
  <si>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</si>
  <si>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4.22</t>
  </si>
  <si>
    <t>一般会計</t>
  </si>
  <si>
    <t>国民健康保険特別会計</t>
  </si>
  <si>
    <t>介護保険特別会計</t>
  </si>
  <si>
    <t>後期高齢者医療特別会計</t>
  </si>
  <si>
    <t>公共下水道事業特別会計</t>
  </si>
  <si>
    <t>農業集落排水事業特別会計</t>
  </si>
  <si>
    <t>共同浄化槽事業特別会計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</si>
  <si>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</si>
  <si>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</si>
  <si>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</si>
  <si>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</si>
  <si>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</si>
  <si>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</si>
  <si>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</si>
  <si>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</si>
  <si>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芝山町学校教育施設等整備基金</t>
    <rPh sb="0" eb="3">
      <t>シバヤママチ</t>
    </rPh>
    <phoneticPr fontId="5"/>
  </si>
  <si>
    <t>芝山町騒音地域整備基金</t>
    <rPh sb="0" eb="3">
      <t>シバヤママチ</t>
    </rPh>
    <phoneticPr fontId="5"/>
  </si>
  <si>
    <t>芝山工業団地(向野)内給水施設等維持適正化整備基金</t>
    <phoneticPr fontId="5"/>
  </si>
  <si>
    <t>芝山町福祉基金</t>
    <phoneticPr fontId="5"/>
  </si>
  <si>
    <t>ふるさと芝山応援基金</t>
    <phoneticPr fontId="5"/>
  </si>
  <si>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</si>
  <si>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</si>
  <si>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</si>
  <si>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</si>
  <si>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</si>
  <si>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</si>
  <si>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</si>
  <si>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</si>
  <si>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</si>
  <si>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</si>
  <si>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t>
    <phoneticPr fontId="2"/>
  </si>
  <si>
    <t>芝山町振興公社</t>
    <rPh sb="0" eb="3">
      <t>シバヤママチ</t>
    </rPh>
    <rPh sb="3" eb="5">
      <t>シンコウ</t>
    </rPh>
    <rPh sb="5" eb="7">
      <t>コウシャ</t>
    </rPh>
    <phoneticPr fontId="2"/>
  </si>
  <si>
    <t>風和里しばやま</t>
    <rPh sb="0" eb="1">
      <t>カゼ</t>
    </rPh>
    <rPh sb="1" eb="2">
      <t>ワ</t>
    </rPh>
    <rPh sb="2" eb="3">
      <t>サト</t>
    </rPh>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</si>
  <si>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</si>
  <si>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</si>
  <si>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</si>
  <si>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</si>
  <si>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</si>
  <si>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29年度より0を下回っている。それに対し、有形固定資産原価償却率は上昇傾向にあり、類似団体より8.7ポイント高い。将来の人口構成や財政事情を踏まえ、公共施設等個別施設計画に基づいた施設の更新や集約化が必要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</si>
  <si>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</si>
  <si>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</si>
  <si>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</si>
  <si>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</si>
  <si>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</si>
  <si>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</si>
  <si>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より下回っているものの、平成29年度より上昇傾向になる。インフラの整備や更新のほか、災害復旧による公債費が増加傾向である。財政状況に応じた大規模事業の優先度を精査し、計画的な財政運営と災害に備えた行財政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</si>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</sst>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xmlns:c16r2="http://schemas.microsoft.com/office/drawing/2015/06/chart">
            <c:ext xmlns:c16="http://schemas.microsoft.com/office/drawing/2014/chart" uri="{C3380CC4-5D6E-409C-BE32-E72D297353CC}">
              <c16:uniqueId val="{00000000-0DD9-4D43-A0CF-79AF79C86A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57147</c:v>
                </c:pt>
                <c:pt idx="1">
                  <c:v>74093</c:v>
                </c:pt>
                <c:pt idx="2">
                  <c:v>58202</c:v>
                </c:pt>
                <c:pt idx="3">
                  <c:v>54605</c:v>
                </c:pt>
                <c:pt idx="4">
                  <c:v>71738</c:v>
                </c:pt>
              </c:numCache>
            </c:numRef>
          </c:val>
          <c:smooth val="0"/>
          <c:extLst xmlns:c16r2="http://schemas.microsoft.com/office/drawing/2015/06/chart">
            <c:ext xmlns:c16="http://schemas.microsoft.com/office/drawing/2014/chart" uri="{C3380CC4-5D6E-409C-BE32-E72D297353CC}">
              <c16:uniqueId val="{00000001-0DD9-4D43-A0CF-79AF79C86AC3}"/>
            </c:ext>
          </c:extLst>
        </c:ser>
        <c:dLbls>
          <c:showLegendKey val="0"/>
          <c:showVal val="0"/>
          <c:showCatName val="0"/>
          <c:showSerName val="0"/>
          <c:showPercent val="0"/>
          <c:showBubbleSize val="0"/>
        </c:dLbls>
        <c:marker val="1"/>
        <c:smooth val="0"/>
        <c:axId val="334188472"/>
        <c:axId val="334186120"/>
      </c:lineChart>
      <c:catAx>
        <c:axId val="334188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186120"/>
        <c:crosses val="autoZero"/>
        <c:auto val="1"/>
        <c:lblAlgn val="ctr"/>
        <c:lblOffset val="100"/>
        <c:tickLblSkip val="1"/>
        <c:tickMarkSkip val="1"/>
        <c:noMultiLvlLbl val="0"/>
      </c:catAx>
      <c:valAx>
        <c:axId val="3341861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188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9.19</c:v>
                </c:pt>
                <c:pt idx="1">
                  <c:v>6.73</c:v>
                </c:pt>
                <c:pt idx="2">
                  <c:v>13.87</c:v>
                </c:pt>
                <c:pt idx="3">
                  <c:v>8.1</c:v>
                </c:pt>
                <c:pt idx="4">
                  <c:v>12.91</c:v>
                </c:pt>
              </c:numCache>
            </c:numRef>
          </c:val>
          <c:extLst xmlns:c16r2="http://schemas.microsoft.com/office/drawing/2015/06/chart">
            <c:ext xmlns:c16="http://schemas.microsoft.com/office/drawing/2014/chart" uri="{C3380CC4-5D6E-409C-BE32-E72D297353CC}">
              <c16:uniqueId val="{00000000-6FB4-4F4D-BE30-8BB1FC2BC3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24.73</c:v>
                </c:pt>
                <c:pt idx="1">
                  <c:v>28.83</c:v>
                </c:pt>
                <c:pt idx="2">
                  <c:v>17.829999999999998</c:v>
                </c:pt>
                <c:pt idx="3">
                  <c:v>26.38</c:v>
                </c:pt>
                <c:pt idx="4">
                  <c:v>28.71</c:v>
                </c:pt>
              </c:numCache>
            </c:numRef>
          </c:val>
          <c:extLst xmlns:c16r2="http://schemas.microsoft.com/office/drawing/2015/06/chart">
            <c:ext xmlns:c16="http://schemas.microsoft.com/office/drawing/2014/chart" uri="{C3380CC4-5D6E-409C-BE32-E72D297353CC}">
              <c16:uniqueId val="{00000001-6FB4-4F4D-BE30-8BB1FC2BC373}"/>
            </c:ext>
          </c:extLst>
        </c:ser>
        <c:dLbls>
          <c:showLegendKey val="0"/>
          <c:showVal val="0"/>
          <c:showCatName val="0"/>
          <c:showSerName val="0"/>
          <c:showPercent val="0"/>
          <c:showBubbleSize val="0"/>
        </c:dLbls>
        <c:gapWidth val="250"/>
        <c:overlap val="100"/>
        <c:axId val="461349136"/>
        <c:axId val="461349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2.4700000000000002</c:v>
                </c:pt>
                <c:pt idx="1">
                  <c:v>2.0499999999999998</c:v>
                </c:pt>
                <c:pt idx="2">
                  <c:v>-4.22</c:v>
                </c:pt>
                <c:pt idx="3">
                  <c:v>4.67</c:v>
                </c:pt>
                <c:pt idx="4">
                  <c:v>9.16</c:v>
                </c:pt>
              </c:numCache>
            </c:numRef>
          </c:val>
          <c:smooth val="0"/>
          <c:extLst xmlns:c16r2="http://schemas.microsoft.com/office/drawing/2015/06/chart">
            <c:ext xmlns:c16="http://schemas.microsoft.com/office/drawing/2014/chart" uri="{C3380CC4-5D6E-409C-BE32-E72D297353CC}">
              <c16:uniqueId val="{00000002-6FB4-4F4D-BE30-8BB1FC2BC373}"/>
            </c:ext>
          </c:extLst>
        </c:ser>
        <c:dLbls>
          <c:showLegendKey val="0"/>
          <c:showVal val="0"/>
          <c:showCatName val="0"/>
          <c:showSerName val="0"/>
          <c:showPercent val="0"/>
          <c:showBubbleSize val="0"/>
        </c:dLbls>
        <c:marker val="1"/>
        <c:smooth val="0"/>
        <c:axId val="461349136"/>
        <c:axId val="461349528"/>
      </c:lineChart>
      <c:catAx>
        <c:axId val="46134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1349528"/>
        <c:crosses val="autoZero"/>
        <c:auto val="1"/>
        <c:lblAlgn val="ctr"/>
        <c:lblOffset val="100"/>
        <c:tickLblSkip val="1"/>
        <c:tickMarkSkip val="1"/>
        <c:noMultiLvlLbl val="0"/>
      </c:catAx>
      <c:valAx>
        <c:axId val="461349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34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68F-4744-AB4B-E26DE15C6C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68F-4744-AB4B-E26DE15C6C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68F-4744-AB4B-E26DE15C6CE0}"/>
            </c:ext>
          </c:extLst>
        </c:ser>
        <c:ser>
          <c:idx val="3"/>
          <c:order val="3"/>
          <c:tx>
            <c:strRef>
              <c:f>データシート!$A$30</c:f>
              <c:strCache>
                <c:ptCount val="1"/>
                <c:pt idx="0">
                  <c:v>共同浄化槽事業特別会計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3-268F-4744-AB4B-E26DE15C6CE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268F-4744-AB4B-E26DE15C6CE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268F-4744-AB4B-E26DE15C6CE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268F-4744-AB4B-E26DE15C6C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0.51</c:v>
                </c:pt>
                <c:pt idx="2">
                  <c:v>#N/A</c:v>
                </c:pt>
                <c:pt idx="3">
                  <c:v>0.87</c:v>
                </c:pt>
                <c:pt idx="4">
                  <c:v>#N/A</c:v>
                </c:pt>
                <c:pt idx="5">
                  <c:v>1.76</c:v>
                </c:pt>
                <c:pt idx="6">
                  <c:v>#N/A</c:v>
                </c:pt>
                <c:pt idx="7">
                  <c:v>1.2</c:v>
                </c:pt>
                <c:pt idx="8">
                  <c:v>#N/A</c:v>
                </c:pt>
                <c:pt idx="9">
                  <c:v>0.79</c:v>
                </c:pt>
              </c:numCache>
            </c:numRef>
          </c:val>
          <c:extLst xmlns:c16r2="http://schemas.microsoft.com/office/drawing/2015/06/chart">
            <c:ext xmlns:c16="http://schemas.microsoft.com/office/drawing/2014/chart" uri="{C3380CC4-5D6E-409C-BE32-E72D297353CC}">
              <c16:uniqueId val="{00000007-268F-4744-AB4B-E26DE15C6CE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1.1200000000000001</c:v>
                </c:pt>
                <c:pt idx="2">
                  <c:v>#N/A</c:v>
                </c:pt>
                <c:pt idx="3">
                  <c:v>1.33</c:v>
                </c:pt>
                <c:pt idx="4">
                  <c:v>#N/A</c:v>
                </c:pt>
                <c:pt idx="5">
                  <c:v>1.5</c:v>
                </c:pt>
                <c:pt idx="6">
                  <c:v>#N/A</c:v>
                </c:pt>
                <c:pt idx="7">
                  <c:v>1.6</c:v>
                </c:pt>
                <c:pt idx="8">
                  <c:v>#N/A</c:v>
                </c:pt>
                <c:pt idx="9">
                  <c:v>0.88</c:v>
                </c:pt>
              </c:numCache>
            </c:numRef>
          </c:val>
          <c:extLst xmlns:c16r2="http://schemas.microsoft.com/office/drawing/2015/06/chart">
            <c:ext xmlns:c16="http://schemas.microsoft.com/office/drawing/2014/chart" uri="{C3380CC4-5D6E-409C-BE32-E72D297353CC}">
              <c16:uniqueId val="{00000008-268F-4744-AB4B-E26DE15C6C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9.19</c:v>
                </c:pt>
                <c:pt idx="2">
                  <c:v>#N/A</c:v>
                </c:pt>
                <c:pt idx="3">
                  <c:v>6.73</c:v>
                </c:pt>
                <c:pt idx="4">
                  <c:v>#N/A</c:v>
                </c:pt>
                <c:pt idx="5">
                  <c:v>13.87</c:v>
                </c:pt>
                <c:pt idx="6">
                  <c:v>#N/A</c:v>
                </c:pt>
                <c:pt idx="7">
                  <c:v>8.1</c:v>
                </c:pt>
                <c:pt idx="8">
                  <c:v>#N/A</c:v>
                </c:pt>
                <c:pt idx="9">
                  <c:v>12.9</c:v>
                </c:pt>
              </c:numCache>
            </c:numRef>
          </c:val>
          <c:extLst xmlns:c16r2="http://schemas.microsoft.com/office/drawing/2015/06/chart">
            <c:ext xmlns:c16="http://schemas.microsoft.com/office/drawing/2014/chart" uri="{C3380CC4-5D6E-409C-BE32-E72D297353CC}">
              <c16:uniqueId val="{00000009-268F-4744-AB4B-E26DE15C6CE0}"/>
            </c:ext>
          </c:extLst>
        </c:ser>
        <c:dLbls>
          <c:showLegendKey val="0"/>
          <c:showVal val="0"/>
          <c:showCatName val="0"/>
          <c:showSerName val="0"/>
          <c:showPercent val="0"/>
          <c:showBubbleSize val="0"/>
        </c:dLbls>
        <c:gapWidth val="150"/>
        <c:overlap val="100"/>
        <c:axId val="461347176"/>
        <c:axId val="461349920"/>
      </c:barChart>
      <c:catAx>
        <c:axId val="46134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349920"/>
        <c:crosses val="autoZero"/>
        <c:auto val="1"/>
        <c:lblAlgn val="ctr"/>
        <c:lblOffset val="100"/>
        <c:tickLblSkip val="1"/>
        <c:tickMarkSkip val="1"/>
        <c:noMultiLvlLbl val="0"/>
      </c:catAx>
      <c:valAx>
        <c:axId val="46134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347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266</c:v>
                </c:pt>
                <c:pt idx="5">
                  <c:v>262</c:v>
                </c:pt>
                <c:pt idx="8">
                  <c:v>255</c:v>
                </c:pt>
                <c:pt idx="11">
                  <c:v>250</c:v>
                </c:pt>
                <c:pt idx="14">
                  <c:v>246</c:v>
                </c:pt>
              </c:numCache>
            </c:numRef>
          </c:val>
          <c:extLst xmlns:c16r2="http://schemas.microsoft.com/office/drawing/2015/06/chart">
            <c:ext xmlns:c16="http://schemas.microsoft.com/office/drawing/2014/chart" uri="{C3380CC4-5D6E-409C-BE32-E72D297353CC}">
              <c16:uniqueId val="{00000000-32B9-4B30-90D9-74F303BD88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2B9-4B30-90D9-74F303BD88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32B9-4B30-90D9-74F303BD88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19</c:v>
                </c:pt>
                <c:pt idx="6">
                  <c:v>22</c:v>
                </c:pt>
                <c:pt idx="9">
                  <c:v>28</c:v>
                </c:pt>
                <c:pt idx="12">
                  <c:v>26</c:v>
                </c:pt>
              </c:numCache>
            </c:numRef>
          </c:val>
          <c:extLst xmlns:c16r2="http://schemas.microsoft.com/office/drawing/2015/06/chart">
            <c:ext xmlns:c16="http://schemas.microsoft.com/office/drawing/2014/chart" uri="{C3380CC4-5D6E-409C-BE32-E72D297353CC}">
              <c16:uniqueId val="{00000003-32B9-4B30-90D9-74F303BD88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180</c:v>
                </c:pt>
                <c:pt idx="3">
                  <c:v>187</c:v>
                </c:pt>
                <c:pt idx="6">
                  <c:v>182</c:v>
                </c:pt>
                <c:pt idx="9">
                  <c:v>174</c:v>
                </c:pt>
                <c:pt idx="12">
                  <c:v>160</c:v>
                </c:pt>
              </c:numCache>
            </c:numRef>
          </c:val>
          <c:extLst xmlns:c16r2="http://schemas.microsoft.com/office/drawing/2015/06/chart">
            <c:ext xmlns:c16="http://schemas.microsoft.com/office/drawing/2014/chart" uri="{C3380CC4-5D6E-409C-BE32-E72D297353CC}">
              <c16:uniqueId val="{00000004-32B9-4B30-90D9-74F303BD88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2B9-4B30-90D9-74F303BD88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2B9-4B30-90D9-74F303BD88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214</c:v>
                </c:pt>
                <c:pt idx="3">
                  <c:v>220</c:v>
                </c:pt>
                <c:pt idx="6">
                  <c:v>231</c:v>
                </c:pt>
                <c:pt idx="9">
                  <c:v>240</c:v>
                </c:pt>
                <c:pt idx="12">
                  <c:v>258</c:v>
                </c:pt>
              </c:numCache>
            </c:numRef>
          </c:val>
          <c:extLst xmlns:c16r2="http://schemas.microsoft.com/office/drawing/2015/06/chart">
            <c:ext xmlns:c16="http://schemas.microsoft.com/office/drawing/2014/chart" uri="{C3380CC4-5D6E-409C-BE32-E72D297353CC}">
              <c16:uniqueId val="{00000007-32B9-4B30-90D9-74F303BD884D}"/>
            </c:ext>
          </c:extLst>
        </c:ser>
        <c:dLbls>
          <c:showLegendKey val="0"/>
          <c:showVal val="0"/>
          <c:showCatName val="0"/>
          <c:showSerName val="0"/>
          <c:showPercent val="0"/>
          <c:showBubbleSize val="0"/>
        </c:dLbls>
        <c:gapWidth val="100"/>
        <c:overlap val="100"/>
        <c:axId val="461345608"/>
        <c:axId val="461344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146</c:v>
                </c:pt>
                <c:pt idx="2">
                  <c:v>#N/A</c:v>
                </c:pt>
                <c:pt idx="3">
                  <c:v>#N/A</c:v>
                </c:pt>
                <c:pt idx="4">
                  <c:v>165</c:v>
                </c:pt>
                <c:pt idx="5">
                  <c:v>#N/A</c:v>
                </c:pt>
                <c:pt idx="6">
                  <c:v>#N/A</c:v>
                </c:pt>
                <c:pt idx="7">
                  <c:v>181</c:v>
                </c:pt>
                <c:pt idx="8">
                  <c:v>#N/A</c:v>
                </c:pt>
                <c:pt idx="9">
                  <c:v>#N/A</c:v>
                </c:pt>
                <c:pt idx="10">
                  <c:v>192</c:v>
                </c:pt>
                <c:pt idx="11">
                  <c:v>#N/A</c:v>
                </c:pt>
                <c:pt idx="12">
                  <c:v>#N/A</c:v>
                </c:pt>
                <c:pt idx="13">
                  <c:v>198</c:v>
                </c:pt>
                <c:pt idx="14">
                  <c:v>#N/A</c:v>
                </c:pt>
              </c:numCache>
            </c:numRef>
          </c:val>
          <c:smooth val="0"/>
          <c:extLst xmlns:c16r2="http://schemas.microsoft.com/office/drawing/2015/06/chart">
            <c:ext xmlns:c16="http://schemas.microsoft.com/office/drawing/2014/chart" uri="{C3380CC4-5D6E-409C-BE32-E72D297353CC}">
              <c16:uniqueId val="{00000008-32B9-4B30-90D9-74F303BD884D}"/>
            </c:ext>
          </c:extLst>
        </c:ser>
        <c:dLbls>
          <c:showLegendKey val="0"/>
          <c:showVal val="0"/>
          <c:showCatName val="0"/>
          <c:showSerName val="0"/>
          <c:showPercent val="0"/>
          <c:showBubbleSize val="0"/>
        </c:dLbls>
        <c:marker val="1"/>
        <c:smooth val="0"/>
        <c:axId val="461345608"/>
        <c:axId val="461344824"/>
      </c:lineChart>
      <c:catAx>
        <c:axId val="46134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344824"/>
        <c:crosses val="autoZero"/>
        <c:auto val="1"/>
        <c:lblAlgn val="ctr"/>
        <c:lblOffset val="100"/>
        <c:tickLblSkip val="1"/>
        <c:tickMarkSkip val="1"/>
        <c:noMultiLvlLbl val="0"/>
      </c:catAx>
      <c:valAx>
        <c:axId val="461344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34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2975</c:v>
                </c:pt>
                <c:pt idx="5">
                  <c:v>2818</c:v>
                </c:pt>
                <c:pt idx="8">
                  <c:v>2599</c:v>
                </c:pt>
                <c:pt idx="11">
                  <c:v>2471</c:v>
                </c:pt>
                <c:pt idx="14">
                  <c:v>2390</c:v>
                </c:pt>
              </c:numCache>
            </c:numRef>
          </c:val>
          <c:extLst xmlns:c16r2="http://schemas.microsoft.com/office/drawing/2015/06/chart">
            <c:ext xmlns:c16="http://schemas.microsoft.com/office/drawing/2014/chart" uri="{C3380CC4-5D6E-409C-BE32-E72D297353CC}">
              <c16:uniqueId val="{00000000-0F14-4D77-B5E3-B72E92B909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F14-4D77-B5E3-B72E92B909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2314</c:v>
                </c:pt>
                <c:pt idx="5">
                  <c:v>2409</c:v>
                </c:pt>
                <c:pt idx="8">
                  <c:v>2116</c:v>
                </c:pt>
                <c:pt idx="11">
                  <c:v>2561</c:v>
                </c:pt>
                <c:pt idx="14">
                  <c:v>3328</c:v>
                </c:pt>
              </c:numCache>
            </c:numRef>
          </c:val>
          <c:extLst xmlns:c16r2="http://schemas.microsoft.com/office/drawing/2015/06/chart">
            <c:ext xmlns:c16="http://schemas.microsoft.com/office/drawing/2014/chart" uri="{C3380CC4-5D6E-409C-BE32-E72D297353CC}">
              <c16:uniqueId val="{00000002-0F14-4D77-B5E3-B72E92B909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F14-4D77-B5E3-B72E92B909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F14-4D77-B5E3-B72E92B909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F14-4D77-B5E3-B72E92B909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132</c:v>
                </c:pt>
                <c:pt idx="3">
                  <c:v>101</c:v>
                </c:pt>
                <c:pt idx="6">
                  <c:v>92</c:v>
                </c:pt>
                <c:pt idx="9">
                  <c:v>158</c:v>
                </c:pt>
                <c:pt idx="12">
                  <c:v>110</c:v>
                </c:pt>
              </c:numCache>
            </c:numRef>
          </c:val>
          <c:extLst xmlns:c16r2="http://schemas.microsoft.com/office/drawing/2015/06/chart">
            <c:ext xmlns:c16="http://schemas.microsoft.com/office/drawing/2014/chart" uri="{C3380CC4-5D6E-409C-BE32-E72D297353CC}">
              <c16:uniqueId val="{00000006-0F14-4D77-B5E3-B72E92B909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163</c:v>
                </c:pt>
                <c:pt idx="3">
                  <c:v>153</c:v>
                </c:pt>
                <c:pt idx="6">
                  <c:v>188</c:v>
                </c:pt>
                <c:pt idx="9">
                  <c:v>168</c:v>
                </c:pt>
                <c:pt idx="12">
                  <c:v>210</c:v>
                </c:pt>
              </c:numCache>
            </c:numRef>
          </c:val>
          <c:extLst xmlns:c16r2="http://schemas.microsoft.com/office/drawing/2015/06/chart">
            <c:ext xmlns:c16="http://schemas.microsoft.com/office/drawing/2014/chart" uri="{C3380CC4-5D6E-409C-BE32-E72D297353CC}">
              <c16:uniqueId val="{00000007-0F14-4D77-B5E3-B72E92B909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1377</c:v>
                </c:pt>
                <c:pt idx="3">
                  <c:v>1254</c:v>
                </c:pt>
                <c:pt idx="6">
                  <c:v>1092</c:v>
                </c:pt>
                <c:pt idx="9">
                  <c:v>933</c:v>
                </c:pt>
                <c:pt idx="12">
                  <c:v>786</c:v>
                </c:pt>
              </c:numCache>
            </c:numRef>
          </c:val>
          <c:extLst xmlns:c16r2="http://schemas.microsoft.com/office/drawing/2015/06/chart">
            <c:ext xmlns:c16="http://schemas.microsoft.com/office/drawing/2014/chart" uri="{C3380CC4-5D6E-409C-BE32-E72D297353CC}">
              <c16:uniqueId val="{00000008-0F14-4D77-B5E3-B72E92B909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F14-4D77-B5E3-B72E92B909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2510</c:v>
                </c:pt>
                <c:pt idx="3">
                  <c:v>2475</c:v>
                </c:pt>
                <c:pt idx="6">
                  <c:v>2414</c:v>
                </c:pt>
                <c:pt idx="9">
                  <c:v>2296</c:v>
                </c:pt>
                <c:pt idx="12">
                  <c:v>2425</c:v>
                </c:pt>
              </c:numCache>
            </c:numRef>
          </c:val>
          <c:extLst xmlns:c16r2="http://schemas.microsoft.com/office/drawing/2015/06/chart">
            <c:ext xmlns:c16="http://schemas.microsoft.com/office/drawing/2014/chart" uri="{C3380CC4-5D6E-409C-BE32-E72D297353CC}">
              <c16:uniqueId val="{0000000A-0F14-4D77-B5E3-B72E92B90997}"/>
            </c:ext>
          </c:extLst>
        </c:ser>
        <c:dLbls>
          <c:showLegendKey val="0"/>
          <c:showVal val="0"/>
          <c:showCatName val="0"/>
          <c:showSerName val="0"/>
          <c:showPercent val="0"/>
          <c:showBubbleSize val="0"/>
        </c:dLbls>
        <c:gapWidth val="100"/>
        <c:overlap val="100"/>
        <c:axId val="461346392"/>
        <c:axId val="461351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F14-4D77-B5E3-B72E92B90997}"/>
            </c:ext>
          </c:extLst>
        </c:ser>
        <c:dLbls>
          <c:showLegendKey val="0"/>
          <c:showVal val="0"/>
          <c:showCatName val="0"/>
          <c:showSerName val="0"/>
          <c:showPercent val="0"/>
          <c:showBubbleSize val="0"/>
        </c:dLbls>
        <c:marker val="1"/>
        <c:smooth val="0"/>
        <c:axId val="461346392"/>
        <c:axId val="461351880"/>
      </c:lineChart>
      <c:catAx>
        <c:axId val="46134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1351880"/>
        <c:crosses val="autoZero"/>
        <c:auto val="1"/>
        <c:lblAlgn val="ctr"/>
        <c:lblOffset val="100"/>
        <c:tickLblSkip val="1"/>
        <c:tickMarkSkip val="1"/>
        <c:noMultiLvlLbl val="0"/>
      </c:catAx>
      <c:valAx>
        <c:axId val="461351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346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524</c:v>
                </c:pt>
                <c:pt idx="1">
                  <c:v>824</c:v>
                </c:pt>
                <c:pt idx="2">
                  <c:v>952</c:v>
                </c:pt>
              </c:numCache>
            </c:numRef>
          </c:val>
          <c:extLst xmlns:c16r2="http://schemas.microsoft.com/office/drawing/2015/06/chart">
            <c:ext xmlns:c16="http://schemas.microsoft.com/office/drawing/2014/chart" uri="{C3380CC4-5D6E-409C-BE32-E72D297353CC}">
              <c16:uniqueId val="{00000000-1D5B-4261-9880-BBFD3C7DFF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c:v>
                </c:pt>
                <c:pt idx="1">
                  <c:v>61</c:v>
                </c:pt>
                <c:pt idx="2">
                  <c:v>146</c:v>
                </c:pt>
              </c:numCache>
            </c:numRef>
          </c:val>
          <c:extLst xmlns:c16r2="http://schemas.microsoft.com/office/drawing/2015/06/chart">
            <c:ext xmlns:c16="http://schemas.microsoft.com/office/drawing/2014/chart" uri="{C3380CC4-5D6E-409C-BE32-E72D297353CC}">
              <c16:uniqueId val="{00000001-1D5B-4261-9880-BBFD3C7DFF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1288</c:v>
                </c:pt>
                <c:pt idx="1">
                  <c:v>1418</c:v>
                </c:pt>
                <c:pt idx="2">
                  <c:v>1876</c:v>
                </c:pt>
              </c:numCache>
            </c:numRef>
          </c:val>
          <c:extLst xmlns:c16r2="http://schemas.microsoft.com/office/drawing/2015/06/chart">
            <c:ext xmlns:c16="http://schemas.microsoft.com/office/drawing/2014/chart" uri="{C3380CC4-5D6E-409C-BE32-E72D297353CC}">
              <c16:uniqueId val="{00000002-1D5B-4261-9880-BBFD3C7DFFCC}"/>
            </c:ext>
          </c:extLst>
        </c:ser>
        <c:dLbls>
          <c:showLegendKey val="0"/>
          <c:showVal val="0"/>
          <c:showCatName val="0"/>
          <c:showSerName val="0"/>
          <c:showPercent val="0"/>
          <c:showBubbleSize val="0"/>
        </c:dLbls>
        <c:gapWidth val="120"/>
        <c:overlap val="100"/>
        <c:axId val="461352272"/>
        <c:axId val="463018232"/>
      </c:barChart>
      <c:catAx>
        <c:axId val="46135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3018232"/>
        <c:crosses val="autoZero"/>
        <c:auto val="1"/>
        <c:lblAlgn val="ctr"/>
        <c:lblOffset val="100"/>
        <c:tickLblSkip val="1"/>
        <c:tickMarkSkip val="1"/>
        <c:noMultiLvlLbl val="0"/>
      </c:catAx>
      <c:valAx>
        <c:axId val="463018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135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31E-4166-80B9-C5A4B63D7DAC}"/>
                </c:ext>
                <c:ext xmlns:c15="http://schemas.microsoft.com/office/drawing/2012/chart" uri="{CE6537A1-D6FC-4f65-9D91-7224C49458BB}">
                  <c15:dlblFieldTable>
                    <c15:dlblFTEntry>
                      <c15:txfldGUID>{534F95CB-F666-4321-A928-562D05CD26D2}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31E-4166-80B9-C5A4B63D7DAC}"/>
                </c:ext>
                <c:ext xmlns:c15="http://schemas.microsoft.com/office/drawing/2012/chart" uri="{CE6537A1-D6FC-4f65-9D91-7224C49458BB}">
                  <c15:dlblFieldTable>
                    <c15:dlblFTEntry>
                      <c15:txfldGUID>{33D99F55-287F-480C-9861-94F5F6E9A606}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1E-4166-80B9-C5A4B63D7DAC}"/>
                </c:ext>
                <c:ext xmlns:c15="http://schemas.microsoft.com/office/drawing/2012/chart" uri="{CE6537A1-D6FC-4f65-9D91-7224C49458BB}">
                  <c15:dlblFieldTable>
                    <c15:dlblFTEntry>
                      <c15:txfldGUID>{FAC50244-9702-4664-A663-F8475AD982D9}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1E-4166-80B9-C5A4B63D7DAC}"/>
                </c:ext>
                <c:ext xmlns:c15="http://schemas.microsoft.com/office/drawing/2012/chart" uri="{CE6537A1-D6FC-4f65-9D91-7224C49458BB}">
                  <c15:dlblFieldTable>
                    <c15:dlblFTEntry>
                      <c15:txfldGUID>{84B4F83F-FB8C-4C8F-8FE3-16C5554435FB}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1E-4166-80B9-C5A4B63D7DAC}"/>
                </c:ext>
                <c:ext xmlns:c15="http://schemas.microsoft.com/office/drawing/2012/chart" uri="{CE6537A1-D6FC-4f65-9D91-7224C49458BB}">
                  <c15:dlblFieldTable>
                    <c15:dlblFTEntry>
                      <c15:txfldGUID>{9AB3742C-2912-4BBF-8F47-C6177E1287FC}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1E-4166-80B9-C5A4B63D7DAC}"/>
                </c:ext>
                <c:ext xmlns:c15="http://schemas.microsoft.com/office/drawing/2012/chart" uri="{CE6537A1-D6FC-4f65-9D91-7224C49458BB}">
                  <c15:dlblFieldTable>
                    <c15:dlblFTEntry>
                      <c15:txfldGUID>{35AAFD72-647F-4BA5-817E-812E436823CD}</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1E-4166-80B9-C5A4B63D7DAC}"/>
                </c:ext>
                <c:ext xmlns:c15="http://schemas.microsoft.com/office/drawing/2012/chart" uri="{CE6537A1-D6FC-4f65-9D91-7224C49458BB}">
                  <c15:dlblFieldTable>
                    <c15:dlblFTEntry>
                      <c15:txfldGUID>{F6116C8D-250D-4C71-B49F-548CE63E0F20}</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1E-4166-80B9-C5A4B63D7DAC}"/>
                </c:ext>
                <c:ext xmlns:c15="http://schemas.microsoft.com/office/drawing/2012/chart" uri="{CE6537A1-D6FC-4f65-9D91-7224C49458BB}">
                  <c15:dlblFieldTable>
                    <c15:dlblFTEntry>
                      <c15:txfldGUID>{6E01C2A7-6341-4E78-8F8D-3307952CBFD6}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1E-4166-80B9-C5A4B63D7DAC}"/>
                </c:ext>
                <c:ext xmlns:c15="http://schemas.microsoft.com/office/drawing/2012/chart" uri="{CE6537A1-D6FC-4f65-9D91-7224C49458BB}">
                  <c15:dlblFieldTable>
                    <c15:dlblFTEntry>
                      <c15:txfldGUID>{ADDEDC45-B1F3-4FEE-89AE-6C42267C8CE1}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67.599999999999994</c:v>
                </c:pt>
                <c:pt idx="8">
                  <c:v>69.400000000000006</c:v>
                </c:pt>
                <c:pt idx="16">
                  <c:v>71.2</c:v>
                </c:pt>
                <c:pt idx="24">
                  <c:v>72.900000000000006</c:v>
                </c:pt>
                <c:pt idx="32">
                  <c:v>73.599999999999994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31E-4166-80B9-C5A4B63D7D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31E-4166-80B9-C5A4B63D7DAC}"/>
                </c:ext>
                <c:ext xmlns:c15="http://schemas.microsoft.com/office/drawing/2012/chart" uri="{CE6537A1-D6FC-4f65-9D91-7224C49458BB}">
                  <c15:dlblFieldTable>
                    <c15:dlblFTEntry>
                      <c15:txfldGUID>{6AD30B78-D306-4994-A7F9-B555497718C4}</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31E-4166-80B9-C5A4B63D7DAC}"/>
                </c:ext>
                <c:ext xmlns:c15="http://schemas.microsoft.com/office/drawing/2012/chart" uri="{CE6537A1-D6FC-4f65-9D91-7224C49458BB}">
                  <c15:dlblFieldTable>
                    <c15:dlblFTEntry>
                      <c15:txfldGUID>{522A1EDB-B4D1-47A7-AB5E-0DFC0BA9F179}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31E-4166-80B9-C5A4B63D7DAC}"/>
                </c:ext>
                <c:ext xmlns:c15="http://schemas.microsoft.com/office/drawing/2012/chart" uri="{CE6537A1-D6FC-4f65-9D91-7224C49458BB}">
                  <c15:dlblFieldTable>
                    <c15:dlblFTEntry>
                      <c15:txfldGUID>{F698A98D-5110-4FEB-A6FE-8CC224152098}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31E-4166-80B9-C5A4B63D7DAC}"/>
                </c:ext>
                <c:ext xmlns:c15="http://schemas.microsoft.com/office/drawing/2012/chart" uri="{CE6537A1-D6FC-4f65-9D91-7224C49458BB}">
                  <c15:dlblFieldTable>
                    <c15:dlblFTEntry>
                      <c15:txfldGUID>{C393E84B-1421-4CA8-815F-A462DBDFAD4F}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31E-4166-80B9-C5A4B63D7DAC}"/>
                </c:ext>
                <c:ext xmlns:c15="http://schemas.microsoft.com/office/drawing/2012/chart" uri="{CE6537A1-D6FC-4f65-9D91-7224C49458BB}">
                  <c15:dlblFieldTable>
                    <c15:dlblFTEntry>
                      <c15:txfldGUID>{3B9170F9-7EC4-4ABF-B299-ECD7E82766E9}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31E-4166-80B9-C5A4B63D7DAC}"/>
                </c:ext>
                <c:ext xmlns:c15="http://schemas.microsoft.com/office/drawing/2012/chart" uri="{CE6537A1-D6FC-4f65-9D91-7224C49458BB}">
                  <c15:dlblFieldTable>
                    <c15:dlblFTEntry>
                      <c15:txfldGUID>{9FBFD287-929D-4CBB-B011-DA1A47D89C43}</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31E-4166-80B9-C5A4B63D7DAC}"/>
                </c:ext>
                <c:ext xmlns:c15="http://schemas.microsoft.com/office/drawing/2012/chart" uri="{CE6537A1-D6FC-4f65-9D91-7224C49458BB}">
                  <c15:dlblFieldTable>
                    <c15:dlblFTEntry>
                      <c15:txfldGUID>{CA9B738B-2884-4D7C-9C74-25AF177F18B6}</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31E-4166-80B9-C5A4B63D7DAC}"/>
                </c:ext>
                <c:ext xmlns:c15="http://schemas.microsoft.com/office/drawing/2012/chart" uri="{CE6537A1-D6FC-4f65-9D91-7224C49458BB}">
                  <c15:dlblFieldTable>
                    <c15:dlblFTEntry>
                      <c15:txfldGUID>{D00BF575-EE74-4992-8A88-20FD3ACF72B5}</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31E-4166-80B9-C5A4B63D7DAC}"/>
                </c:ext>
                <c:ext xmlns:c15="http://schemas.microsoft.com/office/drawing/2012/chart" uri="{CE6537A1-D6FC-4f65-9D91-7224C49458BB}">
                  <c15:dlblFieldTable>
                    <c15:dlblFTEntry>
                      <c15:txfldGUID>{2FAB5DC9-5BE1-4641-8E19-A4EF41E449F6}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31E-4166-80B9-C5A4B63D7DAC}"/>
            </c:ext>
          </c:extLst>
        </c:ser>
        <c:dLbls>
          <c:showLegendKey val="0"/>
          <c:showVal val="1"/>
          <c:showCatName val="0"/>
          <c:showSerName val="0"/>
          <c:showPercent val="0"/>
          <c:showBubbleSize val="0"/>
        </c:dLbls>
        <c:axId val="463019800"/>
        <c:axId val="463018624"/>
      </c:scatterChart>
      <c:valAx>
        <c:axId val="46301980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018624"/>
        <c:crosses val="autoZero"/>
        <c:crossBetween val="midCat"/>
      </c:valAx>
      <c:valAx>
        <c:axId val="46301862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3019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D5-498F-AFE9-8002644FA5DD}"/>
                </c:ext>
                <c:ext xmlns:c15="http://schemas.microsoft.com/office/drawing/2012/chart" uri="{CE6537A1-D6FC-4f65-9D91-7224C49458BB}">
                  <c15:dlblFieldTable>
                    <c15:dlblFTEntry>
                      <c15:txfldGUID>{FF805BBA-23EE-4BB3-984A-303EE8E98B3D}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D5-498F-AFE9-8002644FA5DD}"/>
                </c:ext>
                <c:ext xmlns:c15="http://schemas.microsoft.com/office/drawing/2012/chart" uri="{CE6537A1-D6FC-4f65-9D91-7224C49458BB}">
                  <c15:dlblFieldTable>
                    <c15:dlblFTEntry>
                      <c15:txfldGUID>{4FE94330-AA45-4B05-BD14-ED55982ED321}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D5-498F-AFE9-8002644FA5DD}"/>
                </c:ext>
                <c:ext xmlns:c15="http://schemas.microsoft.com/office/drawing/2012/chart" uri="{CE6537A1-D6FC-4f65-9D91-7224C49458BB}">
                  <c15:dlblFieldTable>
                    <c15:dlblFTEntry>
                      <c15:txfldGUID>{149867F5-1E56-477A-872A-F02DE3615613}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D5-498F-AFE9-8002644FA5DD}"/>
                </c:ext>
                <c:ext xmlns:c15="http://schemas.microsoft.com/office/drawing/2012/chart" uri="{CE6537A1-D6FC-4f65-9D91-7224C49458BB}">
                  <c15:dlblFieldTable>
                    <c15:dlblFTEntry>
                      <c15:txfldGUID>{620EDCBD-D77C-48BA-BC2B-9F14103A3176}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D5-498F-AFE9-8002644FA5DD}"/>
                </c:ext>
                <c:ext xmlns:c15="http://schemas.microsoft.com/office/drawing/2012/chart" uri="{CE6537A1-D6FC-4f65-9D91-7224C49458BB}">
                  <c15:dlblFieldTable>
                    <c15:dlblFTEntry>
                      <c15:txfldGUID>{1605C50D-C3A4-492E-A549-99F69B6FEF33}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D5-498F-AFE9-8002644FA5DD}"/>
                </c:ext>
                <c:ext xmlns:c15="http://schemas.microsoft.com/office/drawing/2012/chart" uri="{CE6537A1-D6FC-4f65-9D91-7224C49458BB}">
                  <c15:dlblFieldTable>
                    <c15:dlblFTEntry>
                      <c15:txfldGUID>{E485EC4F-F582-4725-B160-BE4FF66C4901}</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D5-498F-AFE9-8002644FA5DD}"/>
                </c:ext>
                <c:ext xmlns:c15="http://schemas.microsoft.com/office/drawing/2012/chart" uri="{CE6537A1-D6FC-4f65-9D91-7224C49458BB}">
                  <c15:dlblFieldTable>
                    <c15:dlblFTEntry>
                      <c15:txfldGUID>{7BA2089E-006C-4A76-B8D5-9535155273EB}</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D5-498F-AFE9-8002644FA5DD}"/>
                </c:ext>
                <c:ext xmlns:c15="http://schemas.microsoft.com/office/drawing/2012/chart" uri="{CE6537A1-D6FC-4f65-9D91-7224C49458BB}">
                  <c15:dlblFieldTable>
                    <c15:dlblFTEntry>
                      <c15:txfldGUID>{BC99DE34-9A5C-4260-99BE-4621F7139F4B}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D5-498F-AFE9-8002644FA5DD}"/>
                </c:ext>
                <c:ext xmlns:c15="http://schemas.microsoft.com/office/drawing/2012/chart" uri="{CE6537A1-D6FC-4f65-9D91-7224C49458BB}">
                  <c15:dlblFieldTable>
                    <c15:dlblFTEntry>
                      <c15:txfldGUID>{433A091E-32CE-41A8-9268-7E6A6F6AECF6}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5.3</c:v>
                </c:pt>
                <c:pt idx="16">
                  <c:v>6.1</c:v>
                </c:pt>
                <c:pt idx="24">
                  <c:v>6.5</c:v>
                </c:pt>
                <c:pt idx="32">
                  <c:v>6.6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5D5-498F-AFE9-8002644FA5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5D5-498F-AFE9-8002644FA5DD}"/>
                </c:ext>
                <c:ext xmlns:c15="http://schemas.microsoft.com/office/drawing/2012/chart" uri="{CE6537A1-D6FC-4f65-9D91-7224C49458BB}">
                  <c15:dlblFieldTable>
                    <c15:dlblFTEntry>
                      <c15:txfldGUID>{0AFC712F-201B-4A60-9D19-63F05E22EBEE}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5D5-498F-AFE9-8002644FA5DD}"/>
                </c:ext>
                <c:ext xmlns:c15="http://schemas.microsoft.com/office/drawing/2012/chart" uri="{CE6537A1-D6FC-4f65-9D91-7224C49458BB}">
                  <c15:dlblFieldTable>
                    <c15:dlblFTEntry>
                      <c15:txfldGUID>{94F4A206-CD48-41D7-A958-EC8489341BA0}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5D5-498F-AFE9-8002644FA5DD}"/>
                </c:ext>
                <c:ext xmlns:c15="http://schemas.microsoft.com/office/drawing/2012/chart" uri="{CE6537A1-D6FC-4f65-9D91-7224C49458BB}">
                  <c15:dlblFieldTable>
                    <c15:dlblFTEntry>
                      <c15:txfldGUID>{F26633B6-1065-41D9-AACC-F7F99DF80DF5}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5D5-498F-AFE9-8002644FA5DD}"/>
                </c:ext>
                <c:ext xmlns:c15="http://schemas.microsoft.com/office/drawing/2012/chart" uri="{CE6537A1-D6FC-4f65-9D91-7224C49458BB}">
                  <c15:dlblFieldTable>
                    <c15:dlblFTEntry>
                      <c15:txfldGUID>{AC3F6600-019E-4AA7-8C6D-EE5A81EF66D4}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5D5-498F-AFE9-8002644FA5DD}"/>
                </c:ext>
                <c:ext xmlns:c15="http://schemas.microsoft.com/office/drawing/2012/chart" uri="{CE6537A1-D6FC-4f65-9D91-7224C49458BB}">
                  <c15:dlblFieldTable>
                    <c15:dlblFTEntry>
                      <c15:txfldGUID>{1B9A4DE8-5D43-4F39-B531-455C9808C2F2}</c15:txfldGUID>
                      <c15:f>#REF!</c15:f>
                      <c15:dlblFieldTableCache>
                        <c:ptCount val="1"/>
                        <c:pt idx="0">
                          <c:v>#REF!</c:v>
                        </c:pt>
                      </c15:dlblFieldTableCache>
                    </c15:dlblFTEntry>
                  </c15:dlblFieldTable>
                  <c15:showDataLabelsRange val="0"/>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5D5-498F-AFE9-8002644FA5DD}"/>
                </c:ext>
                <c:ext xmlns:c15="http://schemas.microsoft.com/office/drawing/2012/chart" uri="{CE6537A1-D6FC-4f65-9D91-7224C49458BB}">
                  <c15:dlblFieldTable>
                    <c15:dlblFTEntry>
                      <c15:txfldGUID>{7DB487EC-87A7-455E-901B-3589C78993E1}</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5D5-498F-AFE9-8002644FA5DD}"/>
                </c:ext>
                <c:ext xmlns:c15="http://schemas.microsoft.com/office/drawing/2012/chart" uri="{CE6537A1-D6FC-4f65-9D91-7224C49458BB}">
                  <c15:dlblFieldTable>
                    <c15:dlblFTEntry>
                      <c15:txfldGUID>{E92BDC75-70E2-4713-9DBA-F1DC745A71EF}</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5D5-498F-AFE9-8002644FA5DD}"/>
                </c:ext>
                <c:ext xmlns:c15="http://schemas.microsoft.com/office/drawing/2012/chart" uri="{CE6537A1-D6FC-4f65-9D91-7224C49458BB}">
                  <c15:dlblFieldTable>
                    <c15:dlblFTEntry>
                      <c15:txfldGUID>{1F204770-5A4C-41F9-BBCF-79D601562A39}</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5D5-498F-AFE9-8002644FA5DD}"/>
                </c:ext>
                <c:ext xmlns:c15="http://schemas.microsoft.com/office/drawing/2012/chart" uri="{CE6537A1-D6FC-4f65-9D91-7224C49458BB}">
                  <c15:dlblFieldTable>
                    <c15:dlblFTEntry>
                      <c15:txfldGUID>{EBE50247-68AF-455C-8117-D2E93EE8F13D}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5D5-498F-AFE9-8002644FA5DD}"/>
            </c:ext>
          </c:extLst>
        </c:ser>
        <c:dLbls>
          <c:showLegendKey val="0"/>
          <c:showVal val="1"/>
          <c:showCatName val="0"/>
          <c:showSerName val="0"/>
          <c:showPercent val="0"/>
          <c:showBubbleSize val="0"/>
        </c:dLbls>
        <c:axId val="463020976"/>
        <c:axId val="463019016"/>
      </c:scatterChart>
      <c:valAx>
        <c:axId val="4630209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019016"/>
        <c:crosses val="autoZero"/>
        <c:crossBetween val="midCat"/>
      </c:valAx>
      <c:valAx>
        <c:axId val="46301901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30209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68F8DC36-CDCA-4569-A793-B265F192A7C2}"/>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6B892CC0-3C4F-43D7-9EB4-5A53AF673881}"/>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元利償還金は過去に起こした地方債の償還が開始されたことにより微増した。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公営企業債の元利償還金に対する繰入金については平成３０年度まで増加傾向であったが、令和元年度以降は公営企業の事業が概成したことにより地方債の新規発行が減少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ので、公営企業債の元利償還金に対する繰入金は減少していく見込みである。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満期一括償還地方債の借り入れ実績がありません。</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将来負担額はＨ２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から令和２年度まで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地方債の発行額を償還額が上回ったため減少して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令和３年度は地方債の残高が増加したが、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現状の水準であれば問題ない水準にあると思われる。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特定目的基金は今後予定される大規模事業に向けて計画的な積立を実施していく。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将来負担比率の数値は表示されないものの、今後も負債の残高の動向には注視しつつ、年度発行限度額の設定など抑制策の検討を行っていき財政の健全化に努める。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千葉県芝山町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これは財政調整基金で約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減債基金で約０．８億円、学校教育施設等整備基金で１億円、公共施設等総合管理基金で約１．５億円及び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芝山町騒音地域整備基金で約１．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億円が増加したためである。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財政調整基金は１０億円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を目標に積み増しを行い、特定目的基金においても、各基金の目的を達成出来るよう積み立てていくことを予定している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芝山町学校教育施設等整備基金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校教育施設等整備事業の財源</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芝山町騒音地域整備基金：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航空機騒音地域の振興及び環境整備等の財源</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芝山（向野）工業団地内給水施設等維持適正化整備基金：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芝山工業団地向野地区内の給水施設及び調整池の維持適正化整備の財源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ふるさと芝山応援基金：まちづくりや子育て等に関する事業の財源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芝山町福祉基金：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福祉活動の促進、快適な生活環境の形成事業等の財源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芝山町学校教育施設等整備基金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芝山町騒音地域整備基金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今後、事業を予定しているため、積立てたので増額となっている。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芝山（向野）工業団地内給水施設等維持適正化整備基金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芝山町福祉基金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は取崩しがなく微増となっている。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ふるさと芝山応援基金は取崩額が積立額より多かったため、１百万円減額となっている。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庁舎、公民館、小学校等の公共施設が老朽化しているので、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に基づき基金の積立を行う。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税収等の増加により基金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取崩しの必要がなくなり、約１．３億円を積立したため増加となった。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財政調整基金は１０億円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を目標に積み増しを行う。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普通交付税の算定において、</a:t>
          </a:r>
          <a:r>
            <a:rPr lang="ja-JP" altLang="en-US" sz="1100">
              <a:latin typeface="ＭＳ ゴシック" panose="020B0609070205080204" pitchFamily="49" charset="-128"/>
              <a:ea typeface="ＭＳ ゴシック" panose="020B0609070205080204" pitchFamily="49" charset="-128"/>
            </a:rPr>
            <a:t>令和３年度の臨時財政対策債に係る臨時財政対策債償還費が後年度、算入されないため、将来の公債費負担に備えた対応が必要となるので減債基金に約０．８億円積立てを行いました。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町債の償還に必要な財源は確保できているため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短期的には積立を行う予定はないが、中長期的には起債額の増加に合わせ、必要があれば積立を行う。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D7D2D6A-726F-4C17-AD02-FEAED1EC15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8CF10AD-EE96-4FEE-9513-C014F759A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611878CD-AD52-4D25-BE23-C2AA51919CBA}"/>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8BC7F0CD-3CBF-4682-A2CF-FB4675629D29}"/>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C91D2C6F-2CEF-4617-9F43-8CC58B81C07C}"/>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A497D73A-A17C-4200-BDFB-2525EA684463}"/>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0F2F7698-F5E5-40C8-BBF8-890153BFF009}"/>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1C1236EF-8CCB-4F03-B401-BE262D1211A1}"/>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3B79B052-210A-4ADF-AA6B-19896D547FB1}"/>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44A53FD6-2030-4C40-AD8E-002AE3353CC9}"/>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C04D4720-208F-4CF0-B4F8-51B7C40B2E09}"/>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40927365-7953-4E61-9452-943F4681457E}"/>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794B656F-523F-4BCD-A96C-400B8D14EB9F}"/>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58DE3E84-C1A1-4476-A926-30985D8CFE0A}"/>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205CA072-3873-4FEF-9C3C-D8375839A268}"/>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83D8DD20-B64B-40D4-A703-9F17730463B5}"/>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2256E051-D65E-4FF8-AE16-498751CFACFA}"/>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6647FDA1-28F0-485F-A1B5-79306F495CA7}"/>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CD29DC28-CAEA-4531-BE88-9822B1A64D2B}"/>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36B165FC-8BE8-4693-AB97-F628D784C9D5}"/>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C5A66D2C-866E-4EA5-9C05-10878EA34DE3}"/>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DCB9F23A-EB1E-499B-B8B3-3AAA8213CBB7}"/>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99F267CA-96C9-483A-A952-512787376F06}"/>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98A56161-19D1-4290-9943-335484720BB2}"/>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972C84F-27CA-4342-881C-B20A501C9E54}"/>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8D665DB1-2DD6-4145-889E-C0B5C20D323F}"/>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4A02B56E-CB01-48A3-B9D5-77E3AB7BD797}"/>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FF8BE4F6-A409-422D-BD00-2DF95D77D587}"/>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297720B6-12AB-458E-A701-B9C4D8563E17}"/>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6D29F0E3-8D3F-4B58-9D64-128B9E75DA5A}"/>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A587431A-5EA6-4561-84D6-3E292F358469}"/>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39A2F16D-6FF6-4F2E-BB2E-96D522B0CF6C}"/>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628C27B9-284B-4F0F-8B12-BB44236AAEB1}"/>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4F6CEBB8-BD1E-4E5F-9391-748F39F022FC}"/>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BB12C627-AA94-4031-ABE5-CA5D9B79D91B}"/>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2CF6CB81-2D69-4893-9184-B1294A9BD21E}"/>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6A415CE8-AB22-42B4-BA99-8CF7343DCEB4}"/>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8AC2702-0B9A-4F36-AC9B-B8C29BC46227}"/>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6BED7564-D52C-495E-96A5-2E2C271FFE6E}"/>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E765CB6D-D54C-40EB-BE82-27188F612B9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8DBEF87A-23B5-4F7A-A144-680FA0294341}"/>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BF6DF3E3-7B1B-4882-8CD4-671F041343E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24A2FEF6-ED6C-43C7-BFB4-BDFADD5A1F3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4AD4D0B5-AE8D-4EEC-8C81-DF4EEEA81F4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49D34618-117B-47B3-8F63-CCDC7B928437}"/>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CE517C9F-42C7-4121-A86A-5E81E18C59E9}"/>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7C8F7384-A1E6-494E-81FB-E59508A4315D}"/>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FB023C4D-49E1-4ED0-B98B-07738100137A}"/>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2128F4C9-C669-45AD-97F9-952995647322}"/>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B6579472-59DB-45D3-A5A3-77F0E716D6EE}"/>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AF3F0A94-38F5-402E-A062-CC6F8BAA1CDE}"/>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C3B33141-F30B-4E5D-8AEC-ED3CF7ED803A}"/>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E05DC2FC-A16C-450C-AC1D-54EC05A94646}"/>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2E96F132-C41F-4A75-B1AB-BBB1FF104732}"/>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9246662B-3B23-41D7-A9E5-EF6D02E107F5}"/>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DA2DC87C-BF01-402D-A7B8-22CAF842B3E5}"/>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A8DE8D14-D0CC-46B8-BFCD-9ADEB78E64EF}"/>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ポイント、令和２年度と比べて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ポイント高い。これは、小学校２校の廃止があったが、老朽化したその他の施設の更新が重なったことが要因である。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令和３年度改定した芝山町公共施設等個別施設計画による将来構想に基づき、長期的スパンで集約化や改修、廃止を行っていく。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EF5D3CF4-DA09-4644-9A50-6804FE098B5C}"/>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40DCD452-6B04-472A-AAC8-41B7BF36DCBD}"/>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B6E72DAF-0A29-4194-A5A7-465531B3CB46}"/>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xmlns="" id="{CB2AD24A-933A-4F6B-B192-7CD76A86D30B}"/>
            </a:ext>
          </a:extLst>
        </xdr:cNvPr>
        <xdr:cNvCxnSpPr/>
      </xdr:nvCxnSpPr>
      <xdr:spPr>
        <a:xfrm>
          <a:off x="1142365" y="66611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xmlns="" id="{BDEAD249-D1F9-4AEC-941D-E497B5D361C6}"/>
            </a:ext>
          </a:extLst>
        </xdr:cNvPr>
        <xdr:cNvSpPr txBox="1"/>
      </xdr:nvSpPr>
      <xdr:spPr>
        <a:xfrm>
          <a:off x="784241" y="6569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xmlns="" id="{6F31182D-8CC2-4CBA-BD26-4DDAF39693B1}"/>
            </a:ext>
          </a:extLst>
        </xdr:cNvPr>
        <xdr:cNvCxnSpPr/>
      </xdr:nvCxnSpPr>
      <xdr:spPr>
        <a:xfrm>
          <a:off x="1142365" y="62312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xmlns="" id="{60745E2B-C36B-4678-9066-4141DF2C95F9}"/>
            </a:ext>
          </a:extLst>
        </xdr:cNvPr>
        <xdr:cNvSpPr txBox="1"/>
      </xdr:nvSpPr>
      <xdr:spPr>
        <a:xfrm>
          <a:off x="784241" y="6133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xmlns="" id="{8E7E38E3-EF53-46E3-933D-166893D373AE}"/>
            </a:ext>
          </a:extLst>
        </xdr:cNvPr>
        <xdr:cNvCxnSpPr/>
      </xdr:nvCxnSpPr>
      <xdr:spPr>
        <a:xfrm>
          <a:off x="1142365" y="57975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xmlns="" id="{8A823856-DFDA-414A-A638-79B7315D43CE}"/>
            </a:ext>
          </a:extLst>
        </xdr:cNvPr>
        <xdr:cNvSpPr txBox="1"/>
      </xdr:nvSpPr>
      <xdr:spPr>
        <a:xfrm>
          <a:off x="78424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xmlns="" id="{0A11B64B-864F-4667-A881-CD5A631B94A8}"/>
            </a:ext>
          </a:extLst>
        </xdr:cNvPr>
        <xdr:cNvCxnSpPr/>
      </xdr:nvCxnSpPr>
      <xdr:spPr>
        <a:xfrm>
          <a:off x="1142365" y="53657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xmlns="" id="{76D81842-A022-46B2-AC12-7FA135E61BF2}"/>
            </a:ext>
          </a:extLst>
        </xdr:cNvPr>
        <xdr:cNvSpPr txBox="1"/>
      </xdr:nvSpPr>
      <xdr:spPr>
        <a:xfrm>
          <a:off x="784241" y="5268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EB2A5400-CBB3-4EE1-9DCD-0B8E27CCC0C3}"/>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xmlns="" id="{66927B81-4291-460D-92BE-62867ADA86BB}"/>
            </a:ext>
          </a:extLst>
        </xdr:cNvPr>
        <xdr:cNvSpPr txBox="1"/>
      </xdr:nvSpPr>
      <xdr:spPr>
        <a:xfrm>
          <a:off x="81077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FDD1C913-21C3-4316-86F4-0AEF182B0BAF}"/>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xmlns="" id="{47A581D0-176F-439F-A957-D98D42EFF0E3}"/>
            </a:ext>
          </a:extLst>
        </xdr:cNvPr>
        <xdr:cNvCxnSpPr/>
      </xdr:nvCxnSpPr>
      <xdr:spPr>
        <a:xfrm flipV="1">
          <a:off x="4295775" y="5499608"/>
          <a:ext cx="1270" cy="12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xmlns="" id="{C34BF1E8-613A-4605-A663-2E59C3DCBC24}"/>
            </a:ext>
          </a:extLst>
        </xdr:cNvPr>
        <xdr:cNvSpPr txBox="1"/>
      </xdr:nvSpPr>
      <xdr:spPr>
        <a:xfrm>
          <a:off x="4342765" y="6755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xmlns="" id="{5185FC93-EC19-4821-9BAA-7621F5C8881E}"/>
            </a:ext>
          </a:extLst>
        </xdr:cNvPr>
        <xdr:cNvCxnSpPr/>
      </xdr:nvCxnSpPr>
      <xdr:spPr>
        <a:xfrm>
          <a:off x="4206875" y="675563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xmlns="" id="{6633C18B-C46A-4C05-BC17-15E0AF81EC82}"/>
            </a:ext>
          </a:extLst>
        </xdr:cNvPr>
        <xdr:cNvSpPr txBox="1"/>
      </xdr:nvSpPr>
      <xdr:spPr>
        <a:xfrm>
          <a:off x="4342765" y="527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xmlns="" id="{D83EC851-21FC-402A-B24F-AAAB106A6EF5}"/>
            </a:ext>
          </a:extLst>
        </xdr:cNvPr>
        <xdr:cNvCxnSpPr/>
      </xdr:nvCxnSpPr>
      <xdr:spPr>
        <a:xfrm>
          <a:off x="4206875" y="549960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8" name="有形固定資産減価償却率平均値テキスト">
          <a:extLst>
            <a:ext uri="{FF2B5EF4-FFF2-40B4-BE49-F238E27FC236}">
              <a16:creationId xmlns:a16="http://schemas.microsoft.com/office/drawing/2014/main" xmlns="" id="{9C8D959B-E71D-4016-9223-34F242DF7D0B}"/>
            </a:ext>
          </a:extLst>
        </xdr:cNvPr>
        <xdr:cNvSpPr txBox="1"/>
      </xdr:nvSpPr>
      <xdr:spPr>
        <a:xfrm>
          <a:off x="4342765" y="6133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xmlns="" id="{8984A12A-D8FB-46FB-A524-42A7B31B2948}"/>
            </a:ext>
          </a:extLst>
        </xdr:cNvPr>
        <xdr:cNvSpPr/>
      </xdr:nvSpPr>
      <xdr:spPr>
        <a:xfrm>
          <a:off x="4244975" y="62862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xmlns="" id="{47F57F7E-6FD7-460C-BC1F-DE8477243F5C}"/>
            </a:ext>
          </a:extLst>
        </xdr:cNvPr>
        <xdr:cNvSpPr/>
      </xdr:nvSpPr>
      <xdr:spPr>
        <a:xfrm>
          <a:off x="3611880" y="626110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xmlns="" id="{1ADDBB6B-2F6C-4418-A3A4-2F5181C48442}"/>
            </a:ext>
          </a:extLst>
        </xdr:cNvPr>
        <xdr:cNvSpPr/>
      </xdr:nvSpPr>
      <xdr:spPr>
        <a:xfrm>
          <a:off x="2926080" y="621118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xmlns="" id="{DE53BDCD-21BE-499E-8D39-E92BFBB70B15}"/>
            </a:ext>
          </a:extLst>
        </xdr:cNvPr>
        <xdr:cNvSpPr/>
      </xdr:nvSpPr>
      <xdr:spPr>
        <a:xfrm>
          <a:off x="2240280" y="618070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xmlns="" id="{E0EE5584-B411-424E-9E09-045112827931}"/>
            </a:ext>
          </a:extLst>
        </xdr:cNvPr>
        <xdr:cNvSpPr/>
      </xdr:nvSpPr>
      <xdr:spPr>
        <a:xfrm>
          <a:off x="1554480" y="613778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59F22BD2-810D-405F-A61A-A247B2FE942E}"/>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95943A02-0537-4C8D-B3A1-E0E7242A72A2}"/>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A08B5F6E-D685-44BF-B15E-18D6AC49B052}"/>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9D8C291C-E2D3-4795-BA9C-47BBA21B7A99}"/>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A1E12D8F-A981-4329-8F8F-66FED8C04107}"/>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61849</xdr:rowOff>
    </xdr:from>
    <xdr:to>
      <xdr:col>23</xdr:col>
      <xdr:colOff>136525</xdr:colOff>
      <xdr:row>33</xdr:row>
      <xdr:rowOff>163449</xdr:rowOff>
    </xdr:to>
    <xdr:sp macro="" textlink="">
      <xdr:nvSpPr>
        <xdr:cNvPr id="89" name="楕円 88">
          <a:extLst>
            <a:ext uri="{FF2B5EF4-FFF2-40B4-BE49-F238E27FC236}">
              <a16:creationId xmlns:a16="http://schemas.microsoft.com/office/drawing/2014/main" xmlns="" id="{96052A27-4212-47BE-8ED6-AE1F378E81CA}"/>
            </a:ext>
          </a:extLst>
        </xdr:cNvPr>
        <xdr:cNvSpPr/>
      </xdr:nvSpPr>
      <xdr:spPr>
        <a:xfrm>
          <a:off x="4244975" y="646836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40276</xdr:rowOff>
    </xdr:from>
    <xdr:ext cx="405111" cy="259045"/>
    <xdr:sp macro="" textlink="">
      <xdr:nvSpPr>
        <xdr:cNvPr id="90" name="有形固定資産減価償却率該当値テキスト">
          <a:extLst>
            <a:ext uri="{FF2B5EF4-FFF2-40B4-BE49-F238E27FC236}">
              <a16:creationId xmlns:a16="http://schemas.microsoft.com/office/drawing/2014/main" xmlns="" id="{5BBA65E2-9D17-4EAB-83D8-0297681C1154}"/>
            </a:ext>
          </a:extLst>
        </xdr:cNvPr>
        <xdr:cNvSpPr txBox="1"/>
      </xdr:nvSpPr>
      <xdr:spPr>
        <a:xfrm>
          <a:off x="4342765" y="645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46736</xdr:rowOff>
    </xdr:from>
    <xdr:to>
      <xdr:col>19</xdr:col>
      <xdr:colOff>187325</xdr:colOff>
      <xdr:row>33</xdr:row>
      <xdr:rowOff>148336</xdr:rowOff>
    </xdr:to>
    <xdr:sp macro="" textlink="">
      <xdr:nvSpPr>
        <xdr:cNvPr id="91" name="楕円 90">
          <a:extLst>
            <a:ext uri="{FF2B5EF4-FFF2-40B4-BE49-F238E27FC236}">
              <a16:creationId xmlns:a16="http://schemas.microsoft.com/office/drawing/2014/main" xmlns="" id="{FC4487AD-61BC-4048-B094-E6F4E3D4C0AE}"/>
            </a:ext>
          </a:extLst>
        </xdr:cNvPr>
        <xdr:cNvSpPr/>
      </xdr:nvSpPr>
      <xdr:spPr>
        <a:xfrm>
          <a:off x="3611880" y="6458966"/>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97536</xdr:rowOff>
    </xdr:from>
    <xdr:to>
      <xdr:col>23</xdr:col>
      <xdr:colOff>85725</xdr:colOff>
      <xdr:row>33</xdr:row>
      <xdr:rowOff>112649</xdr:rowOff>
    </xdr:to>
    <xdr:cxnSp macro="">
      <xdr:nvCxnSpPr>
        <xdr:cNvPr id="92" name="直線コネクタ 91">
          <a:extLst>
            <a:ext uri="{FF2B5EF4-FFF2-40B4-BE49-F238E27FC236}">
              <a16:creationId xmlns:a16="http://schemas.microsoft.com/office/drawing/2014/main" xmlns="" id="{CEEE96AD-F517-42F5-A18F-102BC904FC26}"/>
            </a:ext>
          </a:extLst>
        </xdr:cNvPr>
        <xdr:cNvCxnSpPr/>
      </xdr:nvCxnSpPr>
      <xdr:spPr>
        <a:xfrm>
          <a:off x="3656965" y="6504051"/>
          <a:ext cx="640715"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10033</xdr:rowOff>
    </xdr:from>
    <xdr:to>
      <xdr:col>15</xdr:col>
      <xdr:colOff>187325</xdr:colOff>
      <xdr:row>33</xdr:row>
      <xdr:rowOff>111633</xdr:rowOff>
    </xdr:to>
    <xdr:sp macro="" textlink="">
      <xdr:nvSpPr>
        <xdr:cNvPr id="93" name="楕円 92">
          <a:extLst>
            <a:ext uri="{FF2B5EF4-FFF2-40B4-BE49-F238E27FC236}">
              <a16:creationId xmlns:a16="http://schemas.microsoft.com/office/drawing/2014/main" xmlns="" id="{FDA2CFDE-45FE-43C0-836B-0E83BD3CBF83}"/>
            </a:ext>
          </a:extLst>
        </xdr:cNvPr>
        <xdr:cNvSpPr/>
      </xdr:nvSpPr>
      <xdr:spPr>
        <a:xfrm>
          <a:off x="2926080" y="6422263"/>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60833</xdr:rowOff>
    </xdr:from>
    <xdr:to>
      <xdr:col>19</xdr:col>
      <xdr:colOff>136525</xdr:colOff>
      <xdr:row>33</xdr:row>
      <xdr:rowOff>97536</xdr:rowOff>
    </xdr:to>
    <xdr:cxnSp macro="">
      <xdr:nvCxnSpPr>
        <xdr:cNvPr id="94" name="直線コネクタ 93">
          <a:extLst>
            <a:ext uri="{FF2B5EF4-FFF2-40B4-BE49-F238E27FC236}">
              <a16:creationId xmlns:a16="http://schemas.microsoft.com/office/drawing/2014/main" xmlns="" id="{8B4622DB-833C-4AAC-8F9F-BC17B77E2FDB}"/>
            </a:ext>
          </a:extLst>
        </xdr:cNvPr>
        <xdr:cNvCxnSpPr/>
      </xdr:nvCxnSpPr>
      <xdr:spPr>
        <a:xfrm>
          <a:off x="2971165" y="6467348"/>
          <a:ext cx="6858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142621</xdr:rowOff>
    </xdr:from>
    <xdr:to>
      <xdr:col>11</xdr:col>
      <xdr:colOff>187325</xdr:colOff>
      <xdr:row>33</xdr:row>
      <xdr:rowOff>72771</xdr:rowOff>
    </xdr:to>
    <xdr:sp macro="" textlink="">
      <xdr:nvSpPr>
        <xdr:cNvPr id="95" name="楕円 94">
          <a:extLst>
            <a:ext uri="{FF2B5EF4-FFF2-40B4-BE49-F238E27FC236}">
              <a16:creationId xmlns:a16="http://schemas.microsoft.com/office/drawing/2014/main" xmlns="" id="{12EE3529-464D-4EAC-990A-8F4D55C53C61}"/>
            </a:ext>
          </a:extLst>
        </xdr:cNvPr>
        <xdr:cNvSpPr/>
      </xdr:nvSpPr>
      <xdr:spPr>
        <a:xfrm>
          <a:off x="2240280" y="6379591"/>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21971</xdr:rowOff>
    </xdr:from>
    <xdr:to>
      <xdr:col>15</xdr:col>
      <xdr:colOff>136525</xdr:colOff>
      <xdr:row>33</xdr:row>
      <xdr:rowOff>60833</xdr:rowOff>
    </xdr:to>
    <xdr:cxnSp macro="">
      <xdr:nvCxnSpPr>
        <xdr:cNvPr id="96" name="直線コネクタ 95">
          <a:extLst>
            <a:ext uri="{FF2B5EF4-FFF2-40B4-BE49-F238E27FC236}">
              <a16:creationId xmlns:a16="http://schemas.microsoft.com/office/drawing/2014/main" xmlns="" id="{392A41DB-1AB3-4CE5-BF76-DEC72377095B}"/>
            </a:ext>
          </a:extLst>
        </xdr:cNvPr>
        <xdr:cNvCxnSpPr/>
      </xdr:nvCxnSpPr>
      <xdr:spPr>
        <a:xfrm>
          <a:off x="2285365" y="6428486"/>
          <a:ext cx="6858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103759</xdr:rowOff>
    </xdr:from>
    <xdr:to>
      <xdr:col>7</xdr:col>
      <xdr:colOff>187325</xdr:colOff>
      <xdr:row>33</xdr:row>
      <xdr:rowOff>33909</xdr:rowOff>
    </xdr:to>
    <xdr:sp macro="" textlink="">
      <xdr:nvSpPr>
        <xdr:cNvPr id="97" name="楕円 96">
          <a:extLst>
            <a:ext uri="{FF2B5EF4-FFF2-40B4-BE49-F238E27FC236}">
              <a16:creationId xmlns:a16="http://schemas.microsoft.com/office/drawing/2014/main" xmlns="" id="{E6CC9AA3-5A81-4A47-9BE2-BE3FDA5B9067}"/>
            </a:ext>
          </a:extLst>
        </xdr:cNvPr>
        <xdr:cNvSpPr/>
      </xdr:nvSpPr>
      <xdr:spPr>
        <a:xfrm>
          <a:off x="1554480" y="6340729"/>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154559</xdr:rowOff>
    </xdr:from>
    <xdr:to>
      <xdr:col>11</xdr:col>
      <xdr:colOff>136525</xdr:colOff>
      <xdr:row>33</xdr:row>
      <xdr:rowOff>21971</xdr:rowOff>
    </xdr:to>
    <xdr:cxnSp macro="">
      <xdr:nvCxnSpPr>
        <xdr:cNvPr id="98" name="直線コネクタ 97">
          <a:extLst>
            <a:ext uri="{FF2B5EF4-FFF2-40B4-BE49-F238E27FC236}">
              <a16:creationId xmlns:a16="http://schemas.microsoft.com/office/drawing/2014/main" xmlns="" id="{6CE9B7C3-0138-4EA3-B632-0D4B2EF8BA11}"/>
            </a:ext>
          </a:extLst>
        </xdr:cNvPr>
        <xdr:cNvCxnSpPr/>
      </xdr:nvCxnSpPr>
      <xdr:spPr>
        <a:xfrm>
          <a:off x="1599565" y="6393434"/>
          <a:ext cx="6858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9" name="n_1aveValue有形固定資産減価償却率">
          <a:extLst>
            <a:ext uri="{FF2B5EF4-FFF2-40B4-BE49-F238E27FC236}">
              <a16:creationId xmlns:a16="http://schemas.microsoft.com/office/drawing/2014/main" xmlns="" id="{F63939D5-0B83-4C66-8C28-E6D453F73FB3}"/>
            </a:ext>
          </a:extLst>
        </xdr:cNvPr>
        <xdr:cNvSpPr txBox="1"/>
      </xdr:nvSpPr>
      <xdr:spPr>
        <a:xfrm>
          <a:off x="3464569" y="603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100" name="n_2aveValue有形固定資産減価償却率">
          <a:extLst>
            <a:ext uri="{FF2B5EF4-FFF2-40B4-BE49-F238E27FC236}">
              <a16:creationId xmlns:a16="http://schemas.microsoft.com/office/drawing/2014/main" xmlns="" id="{8B8CAF6C-D730-4221-9352-445882298B53}"/>
            </a:ext>
          </a:extLst>
        </xdr:cNvPr>
        <xdr:cNvSpPr txBox="1"/>
      </xdr:nvSpPr>
      <xdr:spPr>
        <a:xfrm>
          <a:off x="2793374" y="599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101" name="n_3aveValue有形固定資産減価償却率">
          <a:extLst>
            <a:ext uri="{FF2B5EF4-FFF2-40B4-BE49-F238E27FC236}">
              <a16:creationId xmlns:a16="http://schemas.microsoft.com/office/drawing/2014/main" xmlns="" id="{207F85FD-3863-47D9-854A-2082E03A7A27}"/>
            </a:ext>
          </a:extLst>
        </xdr:cNvPr>
        <xdr:cNvSpPr txBox="1"/>
      </xdr:nvSpPr>
      <xdr:spPr>
        <a:xfrm>
          <a:off x="2107574" y="595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102" name="n_4aveValue有形固定資産減価償却率">
          <a:extLst>
            <a:ext uri="{FF2B5EF4-FFF2-40B4-BE49-F238E27FC236}">
              <a16:creationId xmlns:a16="http://schemas.microsoft.com/office/drawing/2014/main" xmlns="" id="{41E3182C-5B80-47A1-9AA2-9605F6E274F9}"/>
            </a:ext>
          </a:extLst>
        </xdr:cNvPr>
        <xdr:cNvSpPr txBox="1"/>
      </xdr:nvSpPr>
      <xdr:spPr>
        <a:xfrm>
          <a:off x="1421774" y="591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139463</xdr:rowOff>
    </xdr:from>
    <xdr:ext cx="405111" cy="259045"/>
    <xdr:sp macro="" textlink="">
      <xdr:nvSpPr>
        <xdr:cNvPr id="103" name="n_1mainValue有形固定資産減価償却率">
          <a:extLst>
            <a:ext uri="{FF2B5EF4-FFF2-40B4-BE49-F238E27FC236}">
              <a16:creationId xmlns:a16="http://schemas.microsoft.com/office/drawing/2014/main" xmlns="" id="{85C25FF6-DC86-42DE-BFEB-60DBE49E6261}"/>
            </a:ext>
          </a:extLst>
        </xdr:cNvPr>
        <xdr:cNvSpPr txBox="1"/>
      </xdr:nvSpPr>
      <xdr:spPr>
        <a:xfrm>
          <a:off x="3464569" y="654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102760</xdr:rowOff>
    </xdr:from>
    <xdr:ext cx="405111" cy="259045"/>
    <xdr:sp macro="" textlink="">
      <xdr:nvSpPr>
        <xdr:cNvPr id="104" name="n_2mainValue有形固定資産減価償却率">
          <a:extLst>
            <a:ext uri="{FF2B5EF4-FFF2-40B4-BE49-F238E27FC236}">
              <a16:creationId xmlns:a16="http://schemas.microsoft.com/office/drawing/2014/main" xmlns="" id="{03153AD9-D49F-432F-B259-A8D32BC81BDA}"/>
            </a:ext>
          </a:extLst>
        </xdr:cNvPr>
        <xdr:cNvSpPr txBox="1"/>
      </xdr:nvSpPr>
      <xdr:spPr>
        <a:xfrm>
          <a:off x="2793374" y="6509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63898</xdr:rowOff>
    </xdr:from>
    <xdr:ext cx="405111" cy="259045"/>
    <xdr:sp macro="" textlink="">
      <xdr:nvSpPr>
        <xdr:cNvPr id="105" name="n_3mainValue有形固定資産減価償却率">
          <a:extLst>
            <a:ext uri="{FF2B5EF4-FFF2-40B4-BE49-F238E27FC236}">
              <a16:creationId xmlns:a16="http://schemas.microsoft.com/office/drawing/2014/main" xmlns="" id="{9EEF3B63-E530-46BF-ADB1-476918D9B423}"/>
            </a:ext>
          </a:extLst>
        </xdr:cNvPr>
        <xdr:cNvSpPr txBox="1"/>
      </xdr:nvSpPr>
      <xdr:spPr>
        <a:xfrm>
          <a:off x="2107574" y="64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25036</xdr:rowOff>
    </xdr:from>
    <xdr:ext cx="405111" cy="259045"/>
    <xdr:sp macro="" textlink="">
      <xdr:nvSpPr>
        <xdr:cNvPr id="106" name="n_4mainValue有形固定資産減価償却率">
          <a:extLst>
            <a:ext uri="{FF2B5EF4-FFF2-40B4-BE49-F238E27FC236}">
              <a16:creationId xmlns:a16="http://schemas.microsoft.com/office/drawing/2014/main" xmlns="" id="{C39815C0-3197-4913-B2C2-C69BD993655D}"/>
            </a:ext>
          </a:extLst>
        </xdr:cNvPr>
        <xdr:cNvSpPr txBox="1"/>
      </xdr:nvSpPr>
      <xdr:spPr>
        <a:xfrm>
          <a:off x="1421774" y="6431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06980D85-5012-4AEB-996B-E26B0E598C81}"/>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2E93B227-3935-4DB2-927A-164DE8C52190}"/>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xmlns="" id="{7819975E-B062-4A5A-9534-9CDAD353E765}"/>
            </a:ext>
          </a:extLst>
        </xdr:cNvPr>
        <xdr:cNvSpPr/>
      </xdr:nvSpPr>
      <xdr:spPr>
        <a:xfrm>
          <a:off x="12479014" y="4585111"/>
          <a:ext cx="782331"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07A42101-B4EA-4069-ABCE-376D844F74D7}"/>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0D3EFD79-78FF-490F-AFD8-03C5A228E9D5}"/>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FAF80AF9-A385-4211-88E8-271836BA5687}"/>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6C8CEA50-20B3-4560-AB75-DBF5117C7B77}"/>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C081FCE5-DC3D-48E3-9367-DDFEA929D846}"/>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968C3187-4DD8-4155-8872-6B453434D7A2}"/>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6BD0249E-DDC8-426F-B3FC-713B356090ED}"/>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61841BD5-B09A-465C-B372-3DA8CA270517}"/>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CA5AEF40-F5A6-4EC8-9CFB-7989CE93B6C3}"/>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AA68CEAD-0940-40DB-BAF0-FED4EA0DCC80}"/>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債務償還比率は、昨年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％減少した。基金が積立により増加したことと、経常経費等充当財源の増加より、税収が増え経常一般財源等が上回って増えたことで債務償還比率が減少した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。さらなる税徴収強化を図り、経常一般財源の増加を図り、財政の健全化に努める。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A46EA3A3-38D8-401B-86CA-CB94A3EFE2CA}"/>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702465BD-8DB2-45AE-901F-B44A181CBCF6}"/>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49CD3915-EBAF-4C48-B8D1-B9A26C356577}"/>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xmlns="" id="{56723911-078F-4C65-B350-55DC7FDB3116}"/>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xmlns="" id="{0D3797E1-E345-4C3F-B593-5D2DBCC4F794}"/>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xmlns="" id="{40FB7CDC-83BA-421B-9DFE-AE7C8B98F77C}"/>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xmlns="" id="{DC3B4576-45D7-49CC-A90D-9534620C8850}"/>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xmlns="" id="{18B41F01-0FA8-42CF-81D6-08AF766D53CA}"/>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xmlns="" id="{4303AA0A-88EB-4489-8D74-7305D64A1468}"/>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xmlns="" id="{9392C9DB-E7A3-4C61-BC2B-704583F738CA}"/>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xmlns="" id="{90E48132-DEFB-4DDB-8D0C-0EA384B4E503}"/>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xmlns="" id="{8D61A62C-055C-49F9-A575-DD2EC566B47F}"/>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xmlns="" id="{C7B31ED4-668D-4E95-B112-95EEC08C5F36}"/>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xmlns="" id="{7D1AE85F-A718-4E55-807B-585122B1F5A4}"/>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xmlns="" id="{7F213180-4BFB-49D6-8701-73D50C47D5BB}"/>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3B25E934-D808-4C41-BEFD-0B97D7C6D7AB}"/>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0D1FF8DC-8490-4DD6-B92A-B50E5B6566AC}"/>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xmlns="" id="{5F7695E0-0EC8-488A-878C-3598DE86DE75}"/>
            </a:ext>
          </a:extLst>
        </xdr:cNvPr>
        <xdr:cNvCxnSpPr/>
      </xdr:nvCxnSpPr>
      <xdr:spPr>
        <a:xfrm flipV="1">
          <a:off x="13313410" y="5240473"/>
          <a:ext cx="1269" cy="139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xmlns="" id="{25753E55-1E7B-4234-A990-BE7AADE5809F}"/>
            </a:ext>
          </a:extLst>
        </xdr:cNvPr>
        <xdr:cNvSpPr txBox="1"/>
      </xdr:nvSpPr>
      <xdr:spPr>
        <a:xfrm>
          <a:off x="13369925" y="664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xmlns="" id="{5A7444D2-AD73-490A-B3AD-5868A1DFC8D9}"/>
            </a:ext>
          </a:extLst>
        </xdr:cNvPr>
        <xdr:cNvCxnSpPr/>
      </xdr:nvCxnSpPr>
      <xdr:spPr>
        <a:xfrm>
          <a:off x="13251180" y="6637201"/>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xmlns="" id="{222317DE-49ED-4D25-933F-35A6C51F8C92}"/>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xmlns="" id="{4DC8652D-FB85-40E9-91A8-C24E88E4F85A}"/>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xmlns="" id="{5DBF9AED-C451-43C8-8924-594438847A08}"/>
            </a:ext>
          </a:extLst>
        </xdr:cNvPr>
        <xdr:cNvSpPr txBox="1"/>
      </xdr:nvSpPr>
      <xdr:spPr>
        <a:xfrm>
          <a:off x="13369925" y="566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xmlns="" id="{CDD02725-BE94-4F24-A5A4-21B9CF5DDC44}"/>
            </a:ext>
          </a:extLst>
        </xdr:cNvPr>
        <xdr:cNvSpPr/>
      </xdr:nvSpPr>
      <xdr:spPr>
        <a:xfrm>
          <a:off x="13289280" y="568649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xmlns="" id="{59B0D3B3-9552-4887-BFF8-C8BA9AC09974}"/>
            </a:ext>
          </a:extLst>
        </xdr:cNvPr>
        <xdr:cNvSpPr/>
      </xdr:nvSpPr>
      <xdr:spPr>
        <a:xfrm>
          <a:off x="12629515" y="581373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xmlns="" id="{5A47D373-3BC8-4C85-85E6-58C6CE6A7F86}"/>
            </a:ext>
          </a:extLst>
        </xdr:cNvPr>
        <xdr:cNvSpPr/>
      </xdr:nvSpPr>
      <xdr:spPr>
        <a:xfrm>
          <a:off x="11943715" y="5821499"/>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xmlns="" id="{27BB3AED-8A65-4419-8A17-65E0D560C3B5}"/>
            </a:ext>
          </a:extLst>
        </xdr:cNvPr>
        <xdr:cNvSpPr/>
      </xdr:nvSpPr>
      <xdr:spPr>
        <a:xfrm>
          <a:off x="11257915" y="583290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xmlns="" id="{4E68F371-3D26-4E1F-8494-D64C1A0EDAAC}"/>
            </a:ext>
          </a:extLst>
        </xdr:cNvPr>
        <xdr:cNvSpPr/>
      </xdr:nvSpPr>
      <xdr:spPr>
        <a:xfrm>
          <a:off x="10572115" y="581912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7EE25D7D-6AC1-44BD-836E-847EF9971783}"/>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12C71726-A8E5-4B40-9A0A-6D1254320E0F}"/>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1687D31E-8961-4313-9253-1569475C408A}"/>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EF3A70D-D6C0-4AF9-B1C1-1EF353C2D824}"/>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FAD0D4CC-7DED-4D51-8E44-E7AD6002983F}"/>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7003</xdr:rowOff>
    </xdr:from>
    <xdr:to>
      <xdr:col>76</xdr:col>
      <xdr:colOff>73025</xdr:colOff>
      <xdr:row>26</xdr:row>
      <xdr:rowOff>108603</xdr:rowOff>
    </xdr:to>
    <xdr:sp macro="" textlink="">
      <xdr:nvSpPr>
        <xdr:cNvPr id="153" name="楕円 152">
          <a:extLst>
            <a:ext uri="{FF2B5EF4-FFF2-40B4-BE49-F238E27FC236}">
              <a16:creationId xmlns:a16="http://schemas.microsoft.com/office/drawing/2014/main" xmlns="" id="{51B54B2A-F9EE-4398-AD59-508085AD6DCC}"/>
            </a:ext>
          </a:extLst>
        </xdr:cNvPr>
        <xdr:cNvSpPr/>
      </xdr:nvSpPr>
      <xdr:spPr>
        <a:xfrm>
          <a:off x="13289280" y="521908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105880</xdr:rowOff>
    </xdr:from>
    <xdr:ext cx="405111" cy="259045"/>
    <xdr:sp macro="" textlink="">
      <xdr:nvSpPr>
        <xdr:cNvPr id="154" name="債務償還比率該当値テキスト">
          <a:extLst>
            <a:ext uri="{FF2B5EF4-FFF2-40B4-BE49-F238E27FC236}">
              <a16:creationId xmlns:a16="http://schemas.microsoft.com/office/drawing/2014/main" xmlns="" id="{47A866D5-703E-42DB-9F59-650AA063477A}"/>
            </a:ext>
          </a:extLst>
        </xdr:cNvPr>
        <xdr:cNvSpPr txBox="1"/>
      </xdr:nvSpPr>
      <xdr:spPr>
        <a:xfrm>
          <a:off x="13369925" y="514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16138</xdr:rowOff>
    </xdr:from>
    <xdr:to>
      <xdr:col>72</xdr:col>
      <xdr:colOff>123825</xdr:colOff>
      <xdr:row>27</xdr:row>
      <xdr:rowOff>117738</xdr:rowOff>
    </xdr:to>
    <xdr:sp macro="" textlink="">
      <xdr:nvSpPr>
        <xdr:cNvPr id="155" name="楕円 154">
          <a:extLst>
            <a:ext uri="{FF2B5EF4-FFF2-40B4-BE49-F238E27FC236}">
              <a16:creationId xmlns:a16="http://schemas.microsoft.com/office/drawing/2014/main" xmlns="" id="{DDE095AF-46FE-4AAF-A5F9-A5FB01C6D8DB}"/>
            </a:ext>
          </a:extLst>
        </xdr:cNvPr>
        <xdr:cNvSpPr/>
      </xdr:nvSpPr>
      <xdr:spPr>
        <a:xfrm>
          <a:off x="12629515" y="5401573"/>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57803</xdr:rowOff>
    </xdr:from>
    <xdr:to>
      <xdr:col>76</xdr:col>
      <xdr:colOff>22225</xdr:colOff>
      <xdr:row>27</xdr:row>
      <xdr:rowOff>66938</xdr:rowOff>
    </xdr:to>
    <xdr:cxnSp macro="">
      <xdr:nvCxnSpPr>
        <xdr:cNvPr id="156" name="直線コネクタ 155">
          <a:extLst>
            <a:ext uri="{FF2B5EF4-FFF2-40B4-BE49-F238E27FC236}">
              <a16:creationId xmlns:a16="http://schemas.microsoft.com/office/drawing/2014/main" xmlns="" id="{3C786F46-A8FB-4EF5-9832-44A2895AF203}"/>
            </a:ext>
          </a:extLst>
        </xdr:cNvPr>
        <xdr:cNvCxnSpPr/>
      </xdr:nvCxnSpPr>
      <xdr:spPr>
        <a:xfrm flipV="1">
          <a:off x="12684125" y="5264168"/>
          <a:ext cx="631190" cy="18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15866</xdr:rowOff>
    </xdr:from>
    <xdr:to>
      <xdr:col>68</xdr:col>
      <xdr:colOff>123825</xdr:colOff>
      <xdr:row>28</xdr:row>
      <xdr:rowOff>117466</xdr:rowOff>
    </xdr:to>
    <xdr:sp macro="" textlink="">
      <xdr:nvSpPr>
        <xdr:cNvPr id="157" name="楕円 156">
          <a:extLst>
            <a:ext uri="{FF2B5EF4-FFF2-40B4-BE49-F238E27FC236}">
              <a16:creationId xmlns:a16="http://schemas.microsoft.com/office/drawing/2014/main" xmlns="" id="{2A0528A4-032B-42D3-AAFF-FFBF4839C660}"/>
            </a:ext>
          </a:extLst>
        </xdr:cNvPr>
        <xdr:cNvSpPr/>
      </xdr:nvSpPr>
      <xdr:spPr>
        <a:xfrm>
          <a:off x="11943715" y="557275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66938</xdr:rowOff>
    </xdr:from>
    <xdr:to>
      <xdr:col>72</xdr:col>
      <xdr:colOff>73025</xdr:colOff>
      <xdr:row>28</xdr:row>
      <xdr:rowOff>66666</xdr:rowOff>
    </xdr:to>
    <xdr:cxnSp macro="">
      <xdr:nvCxnSpPr>
        <xdr:cNvPr id="158" name="直線コネクタ 157">
          <a:extLst>
            <a:ext uri="{FF2B5EF4-FFF2-40B4-BE49-F238E27FC236}">
              <a16:creationId xmlns:a16="http://schemas.microsoft.com/office/drawing/2014/main" xmlns="" id="{6BA860B7-2D0C-4E75-ACC8-EEDA76AAB30B}"/>
            </a:ext>
          </a:extLst>
        </xdr:cNvPr>
        <xdr:cNvCxnSpPr/>
      </xdr:nvCxnSpPr>
      <xdr:spPr>
        <a:xfrm flipV="1">
          <a:off x="11998325" y="5446658"/>
          <a:ext cx="685800" cy="1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128560</xdr:rowOff>
    </xdr:from>
    <xdr:to>
      <xdr:col>64</xdr:col>
      <xdr:colOff>123825</xdr:colOff>
      <xdr:row>28</xdr:row>
      <xdr:rowOff>58710</xdr:rowOff>
    </xdr:to>
    <xdr:sp macro="" textlink="">
      <xdr:nvSpPr>
        <xdr:cNvPr id="159" name="楕円 158">
          <a:extLst>
            <a:ext uri="{FF2B5EF4-FFF2-40B4-BE49-F238E27FC236}">
              <a16:creationId xmlns:a16="http://schemas.microsoft.com/office/drawing/2014/main" xmlns="" id="{FBBC4C39-1037-43E7-AF4A-3B21304A2289}"/>
            </a:ext>
          </a:extLst>
        </xdr:cNvPr>
        <xdr:cNvSpPr/>
      </xdr:nvSpPr>
      <xdr:spPr>
        <a:xfrm>
          <a:off x="11257915" y="5513995"/>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7910</xdr:rowOff>
    </xdr:from>
    <xdr:to>
      <xdr:col>68</xdr:col>
      <xdr:colOff>73025</xdr:colOff>
      <xdr:row>28</xdr:row>
      <xdr:rowOff>66666</xdr:rowOff>
    </xdr:to>
    <xdr:cxnSp macro="">
      <xdr:nvCxnSpPr>
        <xdr:cNvPr id="160" name="直線コネクタ 159">
          <a:extLst>
            <a:ext uri="{FF2B5EF4-FFF2-40B4-BE49-F238E27FC236}">
              <a16:creationId xmlns:a16="http://schemas.microsoft.com/office/drawing/2014/main" xmlns="" id="{8CC760B5-252D-4405-9CDB-7BDE9E3AEC3F}"/>
            </a:ext>
          </a:extLst>
        </xdr:cNvPr>
        <xdr:cNvCxnSpPr/>
      </xdr:nvCxnSpPr>
      <xdr:spPr>
        <a:xfrm>
          <a:off x="11312525" y="5562890"/>
          <a:ext cx="685800" cy="5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158324</xdr:rowOff>
    </xdr:from>
    <xdr:to>
      <xdr:col>60</xdr:col>
      <xdr:colOff>123825</xdr:colOff>
      <xdr:row>28</xdr:row>
      <xdr:rowOff>88474</xdr:rowOff>
    </xdr:to>
    <xdr:sp macro="" textlink="">
      <xdr:nvSpPr>
        <xdr:cNvPr id="161" name="楕円 160">
          <a:extLst>
            <a:ext uri="{FF2B5EF4-FFF2-40B4-BE49-F238E27FC236}">
              <a16:creationId xmlns:a16="http://schemas.microsoft.com/office/drawing/2014/main" xmlns="" id="{8965D1F6-1C2F-455A-A3CB-71A87925CACF}"/>
            </a:ext>
          </a:extLst>
        </xdr:cNvPr>
        <xdr:cNvSpPr/>
      </xdr:nvSpPr>
      <xdr:spPr>
        <a:xfrm>
          <a:off x="10572115" y="554185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7910</xdr:rowOff>
    </xdr:from>
    <xdr:to>
      <xdr:col>64</xdr:col>
      <xdr:colOff>73025</xdr:colOff>
      <xdr:row>28</xdr:row>
      <xdr:rowOff>37674</xdr:rowOff>
    </xdr:to>
    <xdr:cxnSp macro="">
      <xdr:nvCxnSpPr>
        <xdr:cNvPr id="162" name="直線コネクタ 161">
          <a:extLst>
            <a:ext uri="{FF2B5EF4-FFF2-40B4-BE49-F238E27FC236}">
              <a16:creationId xmlns:a16="http://schemas.microsoft.com/office/drawing/2014/main" xmlns="" id="{88FCF75F-E6D5-4239-ACD2-C5648E958CE9}"/>
            </a:ext>
          </a:extLst>
        </xdr:cNvPr>
        <xdr:cNvCxnSpPr/>
      </xdr:nvCxnSpPr>
      <xdr:spPr>
        <a:xfrm flipV="1">
          <a:off x="10626725" y="5562890"/>
          <a:ext cx="685800" cy="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xmlns="" id="{C6F8CD65-BB1E-47BC-B155-52E5D18EB35F}"/>
            </a:ext>
          </a:extLst>
        </xdr:cNvPr>
        <xdr:cNvSpPr txBox="1"/>
      </xdr:nvSpPr>
      <xdr:spPr>
        <a:xfrm>
          <a:off x="12459412" y="590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xmlns="" id="{A9C16EBF-4803-4F3C-A88E-FC01F3345418}"/>
            </a:ext>
          </a:extLst>
        </xdr:cNvPr>
        <xdr:cNvSpPr txBox="1"/>
      </xdr:nvSpPr>
      <xdr:spPr>
        <a:xfrm>
          <a:off x="11780597" y="591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xmlns="" id="{40D51D90-D758-4902-B79C-DC32248D008C}"/>
            </a:ext>
          </a:extLst>
        </xdr:cNvPr>
        <xdr:cNvSpPr txBox="1"/>
      </xdr:nvSpPr>
      <xdr:spPr>
        <a:xfrm>
          <a:off x="11094797" y="592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xmlns="" id="{80295E4E-D0E4-4621-9FAF-75397AF2F2D4}"/>
            </a:ext>
          </a:extLst>
        </xdr:cNvPr>
        <xdr:cNvSpPr txBox="1"/>
      </xdr:nvSpPr>
      <xdr:spPr>
        <a:xfrm>
          <a:off x="10408997" y="591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134265</xdr:rowOff>
    </xdr:from>
    <xdr:ext cx="469744" cy="259045"/>
    <xdr:sp macro="" textlink="">
      <xdr:nvSpPr>
        <xdr:cNvPr id="167" name="n_1mainValue債務償還比率">
          <a:extLst>
            <a:ext uri="{FF2B5EF4-FFF2-40B4-BE49-F238E27FC236}">
              <a16:creationId xmlns:a16="http://schemas.microsoft.com/office/drawing/2014/main" xmlns="" id="{637E4FCA-AD87-4F7D-94A2-C7C9C09DC469}"/>
            </a:ext>
          </a:extLst>
        </xdr:cNvPr>
        <xdr:cNvSpPr txBox="1"/>
      </xdr:nvSpPr>
      <xdr:spPr>
        <a:xfrm>
          <a:off x="12459412" y="51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133993</xdr:rowOff>
    </xdr:from>
    <xdr:ext cx="469744" cy="259045"/>
    <xdr:sp macro="" textlink="">
      <xdr:nvSpPr>
        <xdr:cNvPr id="168" name="n_2mainValue債務償還比率">
          <a:extLst>
            <a:ext uri="{FF2B5EF4-FFF2-40B4-BE49-F238E27FC236}">
              <a16:creationId xmlns:a16="http://schemas.microsoft.com/office/drawing/2014/main" xmlns="" id="{EC2C243F-66A8-4D94-93E1-F432A19B5CDE}"/>
            </a:ext>
          </a:extLst>
        </xdr:cNvPr>
        <xdr:cNvSpPr txBox="1"/>
      </xdr:nvSpPr>
      <xdr:spPr>
        <a:xfrm>
          <a:off x="11780597" y="53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75237</xdr:rowOff>
    </xdr:from>
    <xdr:ext cx="469744" cy="259045"/>
    <xdr:sp macro="" textlink="">
      <xdr:nvSpPr>
        <xdr:cNvPr id="169" name="n_3mainValue債務償還比率">
          <a:extLst>
            <a:ext uri="{FF2B5EF4-FFF2-40B4-BE49-F238E27FC236}">
              <a16:creationId xmlns:a16="http://schemas.microsoft.com/office/drawing/2014/main" xmlns="" id="{B5676822-DCE4-49BD-8AD9-56EC2C916EC9}"/>
            </a:ext>
          </a:extLst>
        </xdr:cNvPr>
        <xdr:cNvSpPr txBox="1"/>
      </xdr:nvSpPr>
      <xdr:spPr>
        <a:xfrm>
          <a:off x="11094797" y="52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105001</xdr:rowOff>
    </xdr:from>
    <xdr:ext cx="469744" cy="259045"/>
    <xdr:sp macro="" textlink="">
      <xdr:nvSpPr>
        <xdr:cNvPr id="170" name="n_4mainValue債務償還比率">
          <a:extLst>
            <a:ext uri="{FF2B5EF4-FFF2-40B4-BE49-F238E27FC236}">
              <a16:creationId xmlns:a16="http://schemas.microsoft.com/office/drawing/2014/main" xmlns="" id="{C3DF0EA4-9C42-46BB-99C1-BF83C2ADB7BC}"/>
            </a:ext>
          </a:extLst>
        </xdr:cNvPr>
        <xdr:cNvSpPr txBox="1"/>
      </xdr:nvSpPr>
      <xdr:spPr>
        <a:xfrm>
          <a:off x="10408997" y="531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xmlns="" id="{EFC6B23A-C3E0-4BB5-8A85-E1803814DD2D}"/>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xmlns="" id="{34FC59E8-B85B-43F5-8F21-08AA91F47970}"/>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xmlns="" id="{A3214A1A-BA00-498C-9E26-ED895EFF560A}"/>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xmlns="" id="{1D3BF139-AA07-4E69-B19F-90FC5A84325E}"/>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xmlns="" id="{67BF8653-F5FE-4AF2-B1EB-E09C5D45EBA6}"/>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xmlns="" id="{833AFF7E-F88F-49E4-88FC-E51753F70F6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CA04B48-BF8C-4242-B756-DE08EABC343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DB285B8-699C-487A-BAB7-E9B864E9021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B8FAE36-82DD-41D7-BD67-1C481657C6A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7A061E3-A078-4952-9FCB-80A248756E1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2112261-32BA-46D9-B6AC-CC7902780523}"/>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D64D1C4-E1DE-4712-9A8C-1463591421F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43D0FCD-50E6-4ACF-B6BD-3F6FE71E3D5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120797A-6D8B-460B-AE07-95B3D3357357}"/>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BD136B2-1130-46A5-A23E-F76ABAC12D4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41877D8-66C3-449D-A0A0-70E00EC37F0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2897B43-5923-48F6-9A02-C34AC79AF96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2BED82B-8E65-4515-896E-54F23451D23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3CC3C5A-56A1-4640-9E6C-A50F2292FC9B}"/>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623DB68-F2AD-4837-B66A-4E7B94E89441}"/>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E649070-DA74-439D-8B6E-A5B1532F6306}"/>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E99A8DA-5825-4B95-9E39-CC81870A0D20}"/>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8623D5E-6ABA-45E6-91CD-3A4DE16E2826}"/>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52F0A48-D488-4838-A209-C5B63CED5F4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863A321-61A2-4EA7-9B5D-A35B8472FD8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016297D-8274-41F8-A4FF-5F241F7ADF9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411C6DD-0DF7-4E68-A499-9ABFD87DDA1E}"/>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5EC6BCA-5A03-48D2-A3C8-341D78D2B4F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54839CE-815B-4B2C-B963-D7E44AC2E52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690EEB3-89CB-4DC4-9F67-F1EA9B4832C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6BDE869-5FB2-4E2F-9146-DB98300E23F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3AC5E5A-41A7-49D3-BD3D-9E1542D75CE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5E5A63B-016C-40D8-8831-3A07ED19DC1F}"/>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EF9A320-9C25-4383-A18C-800DB7B3E39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6784C7D-6212-489D-830D-DBA43C65CC9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8EF73E84-B62F-48D3-AD73-8ABE1B14D913}"/>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7BA4C4E3-DFC9-403C-A9FA-401EDFB7EE5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25FDB6F-A154-4FC5-9D00-D1D04C0012E2}"/>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DE2174B-026B-4FAC-8D67-40A2F3949F71}"/>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BB710A9-CE06-4B47-96D1-C176D8DF44E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DEF327F-5458-47CE-BDEA-5E2AF3ECF8A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0657AD8-A20A-4703-AC4E-0C0451DA1EE9}"/>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F4E78A1-BFF7-4466-9473-88977532459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1E80F7E-AEE9-4C4A-B751-65F6A2885F8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284825B-7451-435C-94C9-2774790F8416}"/>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AC0B004-8A39-481A-B0C5-38B180542F07}"/>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9F2F057-6870-44F8-BD0F-E17319F744B6}"/>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0A24DCC-8510-407D-8325-A8D423DDE74B}"/>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4BFBD5B4-8C89-4A04-B078-DD9B6EB1F853}"/>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F1A4003B-FA72-46A4-82C0-70C57067F203}"/>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E8DA069D-9188-4A0D-9134-BEEAD5781F0E}"/>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A3721D94-CFE5-4DCC-B71C-1A8F2E8C19C7}"/>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708665AF-9CAF-4C92-8D2A-076EEC2FE81B}"/>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B5549A92-EADF-456B-A350-11258440610F}"/>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7BF27974-2C92-4671-BDF7-E03675BD42FA}"/>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CD1D2FD3-AB45-4BE6-9933-8992A35E1AF2}"/>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792B9255-C5D5-4CE0-88BA-C364EDD0A03E}"/>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2033727F-4BEC-4D48-8001-C1B999A61AFA}"/>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4F0D6C3A-26AA-4D40-A86D-EC3D5FAD7EB3}"/>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318C47AA-FA03-4424-B729-22ECB92D10B7}"/>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7EDC6020-833D-43A5-A653-B51716062833}"/>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D2D83055-2629-4573-8133-C8AD92BB5E7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xmlns="" id="{31F686AA-4E96-4B87-B01D-5C57B20A39F1}"/>
            </a:ext>
          </a:extLst>
        </xdr:cNvPr>
        <xdr:cNvCxnSpPr/>
      </xdr:nvCxnSpPr>
      <xdr:spPr>
        <a:xfrm flipV="1">
          <a:off x="4173855" y="5753100"/>
          <a:ext cx="0" cy="144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xmlns="" id="{4FB2B16A-192D-42ED-9FBF-AD5962787AEF}"/>
            </a:ext>
          </a:extLst>
        </xdr:cNvPr>
        <xdr:cNvSpPr txBox="1"/>
      </xdr:nvSpPr>
      <xdr:spPr>
        <a:xfrm>
          <a:off x="421259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xmlns="" id="{440FDCFA-EF55-4478-BECC-E36799309620}"/>
            </a:ext>
          </a:extLst>
        </xdr:cNvPr>
        <xdr:cNvCxnSpPr/>
      </xdr:nvCxnSpPr>
      <xdr:spPr>
        <a:xfrm>
          <a:off x="4112260" y="7202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xmlns="" id="{D928A591-A7A0-43BF-BA57-E36B30C493F1}"/>
            </a:ext>
          </a:extLst>
        </xdr:cNvPr>
        <xdr:cNvSpPr txBox="1"/>
      </xdr:nvSpPr>
      <xdr:spPr>
        <a:xfrm>
          <a:off x="4212590" y="5534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xmlns="" id="{1E84A64D-F742-4B19-AF93-A5C2E78A570A}"/>
            </a:ext>
          </a:extLst>
        </xdr:cNvPr>
        <xdr:cNvCxnSpPr/>
      </xdr:nvCxnSpPr>
      <xdr:spPr>
        <a:xfrm>
          <a:off x="411226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xmlns="" id="{75E8EBEA-1EE5-40A9-987B-6337B717BF66}"/>
            </a:ext>
          </a:extLst>
        </xdr:cNvPr>
        <xdr:cNvSpPr txBox="1"/>
      </xdr:nvSpPr>
      <xdr:spPr>
        <a:xfrm>
          <a:off x="4212590" y="6579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xmlns="" id="{AB8BF51C-93F9-4118-B872-B761698AB90A}"/>
            </a:ext>
          </a:extLst>
        </xdr:cNvPr>
        <xdr:cNvSpPr/>
      </xdr:nvSpPr>
      <xdr:spPr>
        <a:xfrm>
          <a:off x="4131310" y="67318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xmlns="" id="{C3593E4F-8878-4CD3-BE5D-40AD867F0218}"/>
            </a:ext>
          </a:extLst>
        </xdr:cNvPr>
        <xdr:cNvSpPr/>
      </xdr:nvSpPr>
      <xdr:spPr>
        <a:xfrm>
          <a:off x="3388360" y="6702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xmlns="" id="{2CE5BA5F-1384-4A6A-A222-1BF7CC8FD412}"/>
            </a:ext>
          </a:extLst>
        </xdr:cNvPr>
        <xdr:cNvSpPr/>
      </xdr:nvSpPr>
      <xdr:spPr>
        <a:xfrm>
          <a:off x="2571750" y="664200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xmlns="" id="{60030EDA-82A3-4F24-B599-AF68EB6D1145}"/>
            </a:ext>
          </a:extLst>
        </xdr:cNvPr>
        <xdr:cNvSpPr/>
      </xdr:nvSpPr>
      <xdr:spPr>
        <a:xfrm>
          <a:off x="1774190" y="66134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xmlns="" id="{78C819C2-CE0A-40B4-B9AA-74411EDC6409}"/>
            </a:ext>
          </a:extLst>
        </xdr:cNvPr>
        <xdr:cNvSpPr/>
      </xdr:nvSpPr>
      <xdr:spPr>
        <a:xfrm>
          <a:off x="988060" y="65652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AE4ACBD-C28F-46CF-B1E2-A0BB2CC325A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AAE8D34-CD31-4F5A-ADCA-0478B469B4F0}"/>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3F917EF-EE02-4A9A-B3C7-4AF250B68AD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70DB424-35F6-479D-B801-796EAA45490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1CAEE2D3-1083-4EFE-8B1C-C665A01DC578}"/>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44994</xdr:rowOff>
    </xdr:from>
    <xdr:to>
      <xdr:col>24</xdr:col>
      <xdr:colOff>114300</xdr:colOff>
      <xdr:row>40</xdr:row>
      <xdr:rowOff>146594</xdr:rowOff>
    </xdr:to>
    <xdr:sp macro="" textlink="">
      <xdr:nvSpPr>
        <xdr:cNvPr id="74" name="楕円 73">
          <a:extLst>
            <a:ext uri="{FF2B5EF4-FFF2-40B4-BE49-F238E27FC236}">
              <a16:creationId xmlns:a16="http://schemas.microsoft.com/office/drawing/2014/main" xmlns="" id="{FD68823C-2865-4C7A-ACD3-8DAAEBD8645E}"/>
            </a:ext>
          </a:extLst>
        </xdr:cNvPr>
        <xdr:cNvSpPr/>
      </xdr:nvSpPr>
      <xdr:spPr>
        <a:xfrm>
          <a:off x="4131310" y="69048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23421</xdr:rowOff>
    </xdr:from>
    <xdr:ext cx="405111" cy="259045"/>
    <xdr:sp macro="" textlink="">
      <xdr:nvSpPr>
        <xdr:cNvPr id="75" name="【道路】&#10;有形固定資産減価償却率該当値テキスト">
          <a:extLst>
            <a:ext uri="{FF2B5EF4-FFF2-40B4-BE49-F238E27FC236}">
              <a16:creationId xmlns:a16="http://schemas.microsoft.com/office/drawing/2014/main" xmlns="" id="{77AAE18D-7A09-4BC4-9BB4-13666A0FC58D}"/>
            </a:ext>
          </a:extLst>
        </xdr:cNvPr>
        <xdr:cNvSpPr txBox="1"/>
      </xdr:nvSpPr>
      <xdr:spPr>
        <a:xfrm>
          <a:off x="4212590" y="687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6" name="楕円 75">
          <a:extLst>
            <a:ext uri="{FF2B5EF4-FFF2-40B4-BE49-F238E27FC236}">
              <a16:creationId xmlns:a16="http://schemas.microsoft.com/office/drawing/2014/main" xmlns="" id="{A94B3102-BE08-42D5-AA22-955EB6E712DF}"/>
            </a:ext>
          </a:extLst>
        </xdr:cNvPr>
        <xdr:cNvSpPr/>
      </xdr:nvSpPr>
      <xdr:spPr>
        <a:xfrm>
          <a:off x="3388360" y="6927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95794</xdr:rowOff>
    </xdr:from>
    <xdr:to>
      <xdr:col>24</xdr:col>
      <xdr:colOff>63500</xdr:colOff>
      <xdr:row>40</xdr:row>
      <xdr:rowOff>121920</xdr:rowOff>
    </xdr:to>
    <xdr:cxnSp macro="">
      <xdr:nvCxnSpPr>
        <xdr:cNvPr id="77" name="直線コネクタ 76">
          <a:extLst>
            <a:ext uri="{FF2B5EF4-FFF2-40B4-BE49-F238E27FC236}">
              <a16:creationId xmlns:a16="http://schemas.microsoft.com/office/drawing/2014/main" xmlns="" id="{77DBCE75-34C8-4DB8-A159-078B697FEBEC}"/>
            </a:ext>
          </a:extLst>
        </xdr:cNvPr>
        <xdr:cNvCxnSpPr/>
      </xdr:nvCxnSpPr>
      <xdr:spPr>
        <a:xfrm flipV="1">
          <a:off x="3431540" y="6949984"/>
          <a:ext cx="74295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46627</xdr:rowOff>
    </xdr:from>
    <xdr:to>
      <xdr:col>15</xdr:col>
      <xdr:colOff>101600</xdr:colOff>
      <xdr:row>40</xdr:row>
      <xdr:rowOff>148227</xdr:rowOff>
    </xdr:to>
    <xdr:sp macro="" textlink="">
      <xdr:nvSpPr>
        <xdr:cNvPr id="78" name="楕円 77">
          <a:extLst>
            <a:ext uri="{FF2B5EF4-FFF2-40B4-BE49-F238E27FC236}">
              <a16:creationId xmlns:a16="http://schemas.microsoft.com/office/drawing/2014/main" xmlns="" id="{84280A73-C76B-48E8-BEE6-ED2BAC704501}"/>
            </a:ext>
          </a:extLst>
        </xdr:cNvPr>
        <xdr:cNvSpPr/>
      </xdr:nvSpPr>
      <xdr:spPr>
        <a:xfrm>
          <a:off x="2571750" y="690653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97427</xdr:rowOff>
    </xdr:from>
    <xdr:to>
      <xdr:col>19</xdr:col>
      <xdr:colOff>177800</xdr:colOff>
      <xdr:row>40</xdr:row>
      <xdr:rowOff>121920</xdr:rowOff>
    </xdr:to>
    <xdr:cxnSp macro="">
      <xdr:nvCxnSpPr>
        <xdr:cNvPr id="79" name="直線コネクタ 78">
          <a:extLst>
            <a:ext uri="{FF2B5EF4-FFF2-40B4-BE49-F238E27FC236}">
              <a16:creationId xmlns:a16="http://schemas.microsoft.com/office/drawing/2014/main" xmlns="" id="{268977AD-19C9-4F49-BCDB-471DB0272CB3}"/>
            </a:ext>
          </a:extLst>
        </xdr:cNvPr>
        <xdr:cNvCxnSpPr/>
      </xdr:nvCxnSpPr>
      <xdr:spPr>
        <a:xfrm>
          <a:off x="2626360" y="6951617"/>
          <a:ext cx="80518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20501</xdr:rowOff>
    </xdr:from>
    <xdr:to>
      <xdr:col>10</xdr:col>
      <xdr:colOff>165100</xdr:colOff>
      <xdr:row>40</xdr:row>
      <xdr:rowOff>122101</xdr:rowOff>
    </xdr:to>
    <xdr:sp macro="" textlink="">
      <xdr:nvSpPr>
        <xdr:cNvPr id="80" name="楕円 79">
          <a:extLst>
            <a:ext uri="{FF2B5EF4-FFF2-40B4-BE49-F238E27FC236}">
              <a16:creationId xmlns:a16="http://schemas.microsoft.com/office/drawing/2014/main" xmlns="" id="{2209F1C3-5F88-4636-8995-EA7A7A6B239B}"/>
            </a:ext>
          </a:extLst>
        </xdr:cNvPr>
        <xdr:cNvSpPr/>
      </xdr:nvSpPr>
      <xdr:spPr>
        <a:xfrm>
          <a:off x="1774190" y="687469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71301</xdr:rowOff>
    </xdr:from>
    <xdr:to>
      <xdr:col>15</xdr:col>
      <xdr:colOff>50800</xdr:colOff>
      <xdr:row>40</xdr:row>
      <xdr:rowOff>97427</xdr:rowOff>
    </xdr:to>
    <xdr:cxnSp macro="">
      <xdr:nvCxnSpPr>
        <xdr:cNvPr id="81" name="直線コネクタ 80">
          <a:extLst>
            <a:ext uri="{FF2B5EF4-FFF2-40B4-BE49-F238E27FC236}">
              <a16:creationId xmlns:a16="http://schemas.microsoft.com/office/drawing/2014/main" xmlns="" id="{00C0C40C-7EBD-488C-8502-3B2DD13E622F}"/>
            </a:ext>
          </a:extLst>
        </xdr:cNvPr>
        <xdr:cNvCxnSpPr/>
      </xdr:nvCxnSpPr>
      <xdr:spPr>
        <a:xfrm>
          <a:off x="1828800" y="6927396"/>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162560</xdr:rowOff>
    </xdr:from>
    <xdr:to>
      <xdr:col>6</xdr:col>
      <xdr:colOff>38100</xdr:colOff>
      <xdr:row>40</xdr:row>
      <xdr:rowOff>92710</xdr:rowOff>
    </xdr:to>
    <xdr:sp macro="" textlink="">
      <xdr:nvSpPr>
        <xdr:cNvPr id="82" name="楕円 81">
          <a:extLst>
            <a:ext uri="{FF2B5EF4-FFF2-40B4-BE49-F238E27FC236}">
              <a16:creationId xmlns:a16="http://schemas.microsoft.com/office/drawing/2014/main" xmlns="" id="{31EA3BAF-D245-4078-9D44-39B758DD07BF}"/>
            </a:ext>
          </a:extLst>
        </xdr:cNvPr>
        <xdr:cNvSpPr/>
      </xdr:nvSpPr>
      <xdr:spPr>
        <a:xfrm>
          <a:off x="988060" y="68510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41910</xdr:rowOff>
    </xdr:from>
    <xdr:to>
      <xdr:col>10</xdr:col>
      <xdr:colOff>114300</xdr:colOff>
      <xdr:row>40</xdr:row>
      <xdr:rowOff>71301</xdr:rowOff>
    </xdr:to>
    <xdr:cxnSp macro="">
      <xdr:nvCxnSpPr>
        <xdr:cNvPr id="83" name="直線コネクタ 82">
          <a:extLst>
            <a:ext uri="{FF2B5EF4-FFF2-40B4-BE49-F238E27FC236}">
              <a16:creationId xmlns:a16="http://schemas.microsoft.com/office/drawing/2014/main" xmlns="" id="{8891354E-5277-4D57-98D3-A69172ADE827}"/>
            </a:ext>
          </a:extLst>
        </xdr:cNvPr>
        <xdr:cNvCxnSpPr/>
      </xdr:nvCxnSpPr>
      <xdr:spPr>
        <a:xfrm>
          <a:off x="1031240" y="6901815"/>
          <a:ext cx="79756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xmlns="" id="{37FA2A5C-D559-4EDA-984E-DD33CB58ABB8}"/>
            </a:ext>
          </a:extLst>
        </xdr:cNvPr>
        <xdr:cNvSpPr txBox="1"/>
      </xdr:nvSpPr>
      <xdr:spPr>
        <a:xfrm>
          <a:off x="3239144" y="647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xmlns="" id="{160F2D68-B2C8-4A73-9881-ADFA25C68DC2}"/>
            </a:ext>
          </a:extLst>
        </xdr:cNvPr>
        <xdr:cNvSpPr txBox="1"/>
      </xdr:nvSpPr>
      <xdr:spPr>
        <a:xfrm>
          <a:off x="2439044" y="641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xmlns="" id="{C14B1654-1E26-45AA-BDB8-F0FAD0D439DA}"/>
            </a:ext>
          </a:extLst>
        </xdr:cNvPr>
        <xdr:cNvSpPr txBox="1"/>
      </xdr:nvSpPr>
      <xdr:spPr>
        <a:xfrm>
          <a:off x="1641484" y="639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xmlns="" id="{EFBA3944-7A15-4007-B502-C1F896702576}"/>
            </a:ext>
          </a:extLst>
        </xdr:cNvPr>
        <xdr:cNvSpPr txBox="1"/>
      </xdr:nvSpPr>
      <xdr:spPr>
        <a:xfrm>
          <a:off x="85535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88" name="n_1mainValue【道路】&#10;有形固定資産減価償却率">
          <a:extLst>
            <a:ext uri="{FF2B5EF4-FFF2-40B4-BE49-F238E27FC236}">
              <a16:creationId xmlns:a16="http://schemas.microsoft.com/office/drawing/2014/main" xmlns="" id="{001B43E4-E258-45EE-A7B2-806D0EBBD00D}"/>
            </a:ext>
          </a:extLst>
        </xdr:cNvPr>
        <xdr:cNvSpPr txBox="1"/>
      </xdr:nvSpPr>
      <xdr:spPr>
        <a:xfrm>
          <a:off x="32391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139354</xdr:rowOff>
    </xdr:from>
    <xdr:ext cx="405111" cy="259045"/>
    <xdr:sp macro="" textlink="">
      <xdr:nvSpPr>
        <xdr:cNvPr id="89" name="n_2mainValue【道路】&#10;有形固定資産減価償却率">
          <a:extLst>
            <a:ext uri="{FF2B5EF4-FFF2-40B4-BE49-F238E27FC236}">
              <a16:creationId xmlns:a16="http://schemas.microsoft.com/office/drawing/2014/main" xmlns="" id="{A632D8EA-B8DC-445F-8EC9-C7232EBB3E01}"/>
            </a:ext>
          </a:extLst>
        </xdr:cNvPr>
        <xdr:cNvSpPr txBox="1"/>
      </xdr:nvSpPr>
      <xdr:spPr>
        <a:xfrm>
          <a:off x="2439044" y="699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113228</xdr:rowOff>
    </xdr:from>
    <xdr:ext cx="405111" cy="259045"/>
    <xdr:sp macro="" textlink="">
      <xdr:nvSpPr>
        <xdr:cNvPr id="90" name="n_3mainValue【道路】&#10;有形固定資産減価償却率">
          <a:extLst>
            <a:ext uri="{FF2B5EF4-FFF2-40B4-BE49-F238E27FC236}">
              <a16:creationId xmlns:a16="http://schemas.microsoft.com/office/drawing/2014/main" xmlns="" id="{321976AD-1FC6-4321-A82D-AA228B49D6ED}"/>
            </a:ext>
          </a:extLst>
        </xdr:cNvPr>
        <xdr:cNvSpPr txBox="1"/>
      </xdr:nvSpPr>
      <xdr:spPr>
        <a:xfrm>
          <a:off x="164148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83837</xdr:rowOff>
    </xdr:from>
    <xdr:ext cx="405111" cy="259045"/>
    <xdr:sp macro="" textlink="">
      <xdr:nvSpPr>
        <xdr:cNvPr id="91" name="n_4mainValue【道路】&#10;有形固定資産減価償却率">
          <a:extLst>
            <a:ext uri="{FF2B5EF4-FFF2-40B4-BE49-F238E27FC236}">
              <a16:creationId xmlns:a16="http://schemas.microsoft.com/office/drawing/2014/main" xmlns="" id="{E7E94D7B-1373-4306-A7E2-20B8CA7B0E96}"/>
            </a:ext>
          </a:extLst>
        </xdr:cNvPr>
        <xdr:cNvSpPr txBox="1"/>
      </xdr:nvSpPr>
      <xdr:spPr>
        <a:xfrm>
          <a:off x="85535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6D71C9C6-8104-4292-899B-4962AD393736}"/>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F542536A-25EE-4BCA-B57A-799D6CA53AF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40414F1A-64E7-49A8-9537-4B7267E7C90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93CE8F59-2053-4819-AF96-9B9F9534A76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D79611F2-3124-4121-9C46-AE95EBD821B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EC37FF10-82DF-470B-8E0B-3D707E85A0C0}"/>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5B3EC505-8C63-4668-A7D4-982996079F67}"/>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8173BBCB-3957-4A88-9592-E083183A3268}"/>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217C8552-C31E-4047-903C-CF609DE96E91}"/>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52F97CC3-F41D-45CC-A665-31EB0BF045A8}"/>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13A47B1D-C725-4EE1-8FE2-FBCD59D7E57B}"/>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DB5F29B8-ADF2-4DA8-B16C-11808B7D9C4D}"/>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0CC84E12-1902-465E-91CE-59C9F0ED8FD7}"/>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xmlns="" id="{9D30A6E6-4E63-4947-ADFA-DD977C71A0B3}"/>
            </a:ext>
          </a:extLst>
        </xdr:cNvPr>
        <xdr:cNvSpPr txBox="1"/>
      </xdr:nvSpPr>
      <xdr:spPr>
        <a:xfrm>
          <a:off x="5416126"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3A52741D-F19C-4C80-BDFB-EA2AA75E04EF}"/>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xmlns="" id="{F251886D-146A-4A24-9D99-306069DD0C5C}"/>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87D0AF91-EE9D-47AD-9018-1792E719E680}"/>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xmlns="" id="{CF35ED13-3378-407A-91F5-2618B33CD91D}"/>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FB1B0B43-2E3C-4BF5-89C1-9CE1D3A3C998}"/>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xmlns="" id="{AE0C5E81-CE61-415B-8238-2AE64108B6CA}"/>
            </a:ext>
          </a:extLst>
        </xdr:cNvPr>
        <xdr:cNvSpPr txBox="1"/>
      </xdr:nvSpPr>
      <xdr:spPr>
        <a:xfrm>
          <a:off x="533168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A856D54D-1233-46C2-9EF8-D8BDF9E4D8A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xmlns="" id="{9C2D2507-7CD9-48BF-9E54-925B4FC60CE7}"/>
            </a:ext>
          </a:extLst>
        </xdr:cNvPr>
        <xdr:cNvSpPr txBox="1"/>
      </xdr:nvSpPr>
      <xdr:spPr>
        <a:xfrm>
          <a:off x="533168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xmlns="" id="{07907349-0D4F-44B5-AC7C-027A6A8FF838}"/>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xmlns="" id="{3F4564AF-FEEB-4DF5-8335-5C5AE5CB6B96}"/>
            </a:ext>
          </a:extLst>
        </xdr:cNvPr>
        <xdr:cNvCxnSpPr/>
      </xdr:nvCxnSpPr>
      <xdr:spPr>
        <a:xfrm flipV="1">
          <a:off x="9429115" y="5894465"/>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xmlns="" id="{8E3FAB34-F7A5-455D-87D0-7117B69D5BF1}"/>
            </a:ext>
          </a:extLst>
        </xdr:cNvPr>
        <xdr:cNvSpPr txBox="1"/>
      </xdr:nvSpPr>
      <xdr:spPr>
        <a:xfrm>
          <a:off x="946785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xmlns="" id="{9F143D8B-2E1D-4E0D-8F3F-6201716458E2}"/>
            </a:ext>
          </a:extLst>
        </xdr:cNvPr>
        <xdr:cNvCxnSpPr/>
      </xdr:nvCxnSpPr>
      <xdr:spPr>
        <a:xfrm>
          <a:off x="9356090" y="72332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xmlns="" id="{EB0B8826-F410-42F6-90E5-C5EA4679FF33}"/>
            </a:ext>
          </a:extLst>
        </xdr:cNvPr>
        <xdr:cNvSpPr txBox="1"/>
      </xdr:nvSpPr>
      <xdr:spPr>
        <a:xfrm>
          <a:off x="9467850" y="5675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xmlns="" id="{9098823B-A2D8-4DC5-BA44-2C1250ABCC64}"/>
            </a:ext>
          </a:extLst>
        </xdr:cNvPr>
        <xdr:cNvCxnSpPr/>
      </xdr:nvCxnSpPr>
      <xdr:spPr>
        <a:xfrm>
          <a:off x="9356090" y="58944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xmlns="" id="{8BACAD41-2FE5-4CCD-AD28-C6CAA5467D81}"/>
            </a:ext>
          </a:extLst>
        </xdr:cNvPr>
        <xdr:cNvSpPr txBox="1"/>
      </xdr:nvSpPr>
      <xdr:spPr>
        <a:xfrm>
          <a:off x="946785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xmlns="" id="{292F24C8-1FED-4415-A291-EA377555B589}"/>
            </a:ext>
          </a:extLst>
        </xdr:cNvPr>
        <xdr:cNvSpPr/>
      </xdr:nvSpPr>
      <xdr:spPr>
        <a:xfrm>
          <a:off x="9394190" y="709009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xmlns="" id="{3422D1BE-5CC4-4767-BDA5-5FC9A99F8692}"/>
            </a:ext>
          </a:extLst>
        </xdr:cNvPr>
        <xdr:cNvSpPr/>
      </xdr:nvSpPr>
      <xdr:spPr>
        <a:xfrm>
          <a:off x="8632190" y="71188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xmlns="" id="{221DD8C6-8FD7-4A56-943C-B938C4E2FBE1}"/>
            </a:ext>
          </a:extLst>
        </xdr:cNvPr>
        <xdr:cNvSpPr/>
      </xdr:nvSpPr>
      <xdr:spPr>
        <a:xfrm>
          <a:off x="7846060" y="711313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xmlns="" id="{5372E40D-0461-4715-867A-1097201D4D38}"/>
            </a:ext>
          </a:extLst>
        </xdr:cNvPr>
        <xdr:cNvSpPr/>
      </xdr:nvSpPr>
      <xdr:spPr>
        <a:xfrm>
          <a:off x="7029450" y="709510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xmlns="" id="{FFCBB6E5-D5D5-42C7-BBD5-5D3D14CFD829}"/>
            </a:ext>
          </a:extLst>
        </xdr:cNvPr>
        <xdr:cNvSpPr/>
      </xdr:nvSpPr>
      <xdr:spPr>
        <a:xfrm>
          <a:off x="6231890" y="711714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CC748B57-F086-4882-833C-A1C4E2D7C30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2720438-1AD8-4AE1-9391-79876DEFAED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CC88FB0F-55DA-4AA6-8443-5218745C841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2E13D9A5-91D0-474F-B360-E3831FDD597D}"/>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8CD3B522-3AC8-49F0-BA85-950C6B5F47DB}"/>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104065</xdr:rowOff>
    </xdr:from>
    <xdr:to>
      <xdr:col>55</xdr:col>
      <xdr:colOff>50800</xdr:colOff>
      <xdr:row>42</xdr:row>
      <xdr:rowOff>34215</xdr:rowOff>
    </xdr:to>
    <xdr:sp macro="" textlink="">
      <xdr:nvSpPr>
        <xdr:cNvPr id="131" name="楕円 130">
          <a:extLst>
            <a:ext uri="{FF2B5EF4-FFF2-40B4-BE49-F238E27FC236}">
              <a16:creationId xmlns:a16="http://schemas.microsoft.com/office/drawing/2014/main" xmlns="" id="{B06E04E3-641F-4DB0-A065-C149152900B6}"/>
            </a:ext>
          </a:extLst>
        </xdr:cNvPr>
        <xdr:cNvSpPr/>
      </xdr:nvSpPr>
      <xdr:spPr>
        <a:xfrm>
          <a:off x="9394190" y="71316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xmlns="" id="{C9833BF8-C9A0-450D-93DF-2D4DD4D57020}"/>
            </a:ext>
          </a:extLst>
        </xdr:cNvPr>
        <xdr:cNvSpPr txBox="1"/>
      </xdr:nvSpPr>
      <xdr:spPr>
        <a:xfrm>
          <a:off x="946785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104976</xdr:rowOff>
    </xdr:from>
    <xdr:to>
      <xdr:col>50</xdr:col>
      <xdr:colOff>165100</xdr:colOff>
      <xdr:row>42</xdr:row>
      <xdr:rowOff>35126</xdr:rowOff>
    </xdr:to>
    <xdr:sp macro="" textlink="">
      <xdr:nvSpPr>
        <xdr:cNvPr id="133" name="楕円 132">
          <a:extLst>
            <a:ext uri="{FF2B5EF4-FFF2-40B4-BE49-F238E27FC236}">
              <a16:creationId xmlns:a16="http://schemas.microsoft.com/office/drawing/2014/main" xmlns="" id="{E0621A6E-5820-40D5-9E10-F0C05EB625AB}"/>
            </a:ext>
          </a:extLst>
        </xdr:cNvPr>
        <xdr:cNvSpPr/>
      </xdr:nvSpPr>
      <xdr:spPr>
        <a:xfrm>
          <a:off x="8632190" y="71325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154865</xdr:rowOff>
    </xdr:from>
    <xdr:to>
      <xdr:col>55</xdr:col>
      <xdr:colOff>0</xdr:colOff>
      <xdr:row>41</xdr:row>
      <xdr:rowOff>155776</xdr:rowOff>
    </xdr:to>
    <xdr:cxnSp macro="">
      <xdr:nvCxnSpPr>
        <xdr:cNvPr id="134" name="直線コネクタ 133">
          <a:extLst>
            <a:ext uri="{FF2B5EF4-FFF2-40B4-BE49-F238E27FC236}">
              <a16:creationId xmlns:a16="http://schemas.microsoft.com/office/drawing/2014/main" xmlns="" id="{4BE351CB-A52E-4E71-ACC1-E020F3288C75}"/>
            </a:ext>
          </a:extLst>
        </xdr:cNvPr>
        <xdr:cNvCxnSpPr/>
      </xdr:nvCxnSpPr>
      <xdr:spPr>
        <a:xfrm flipV="1">
          <a:off x="8686800" y="7184315"/>
          <a:ext cx="74295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106006</xdr:rowOff>
    </xdr:from>
    <xdr:to>
      <xdr:col>46</xdr:col>
      <xdr:colOff>38100</xdr:colOff>
      <xdr:row>42</xdr:row>
      <xdr:rowOff>36156</xdr:rowOff>
    </xdr:to>
    <xdr:sp macro="" textlink="">
      <xdr:nvSpPr>
        <xdr:cNvPr id="135" name="楕円 134">
          <a:extLst>
            <a:ext uri="{FF2B5EF4-FFF2-40B4-BE49-F238E27FC236}">
              <a16:creationId xmlns:a16="http://schemas.microsoft.com/office/drawing/2014/main" xmlns="" id="{B92AAF4D-F168-4276-A889-B866A4895A84}"/>
            </a:ext>
          </a:extLst>
        </xdr:cNvPr>
        <xdr:cNvSpPr/>
      </xdr:nvSpPr>
      <xdr:spPr>
        <a:xfrm>
          <a:off x="7846060" y="713355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155776</xdr:rowOff>
    </xdr:from>
    <xdr:to>
      <xdr:col>50</xdr:col>
      <xdr:colOff>114300</xdr:colOff>
      <xdr:row>41</xdr:row>
      <xdr:rowOff>156806</xdr:rowOff>
    </xdr:to>
    <xdr:cxnSp macro="">
      <xdr:nvCxnSpPr>
        <xdr:cNvPr id="136" name="直線コネクタ 135">
          <a:extLst>
            <a:ext uri="{FF2B5EF4-FFF2-40B4-BE49-F238E27FC236}">
              <a16:creationId xmlns:a16="http://schemas.microsoft.com/office/drawing/2014/main" xmlns="" id="{7D022E6F-900B-450E-AEE0-918A6CAE86B4}"/>
            </a:ext>
          </a:extLst>
        </xdr:cNvPr>
        <xdr:cNvCxnSpPr/>
      </xdr:nvCxnSpPr>
      <xdr:spPr>
        <a:xfrm flipV="1">
          <a:off x="7889240" y="7185226"/>
          <a:ext cx="79756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106378</xdr:rowOff>
    </xdr:from>
    <xdr:to>
      <xdr:col>41</xdr:col>
      <xdr:colOff>101600</xdr:colOff>
      <xdr:row>42</xdr:row>
      <xdr:rowOff>36528</xdr:rowOff>
    </xdr:to>
    <xdr:sp macro="" textlink="">
      <xdr:nvSpPr>
        <xdr:cNvPr id="137" name="楕円 136">
          <a:extLst>
            <a:ext uri="{FF2B5EF4-FFF2-40B4-BE49-F238E27FC236}">
              <a16:creationId xmlns:a16="http://schemas.microsoft.com/office/drawing/2014/main" xmlns="" id="{F91A2E61-084C-4C4F-8EBC-B9146DE11E58}"/>
            </a:ext>
          </a:extLst>
        </xdr:cNvPr>
        <xdr:cNvSpPr/>
      </xdr:nvSpPr>
      <xdr:spPr>
        <a:xfrm>
          <a:off x="7029450" y="713392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156806</xdr:rowOff>
    </xdr:from>
    <xdr:to>
      <xdr:col>45</xdr:col>
      <xdr:colOff>177800</xdr:colOff>
      <xdr:row>41</xdr:row>
      <xdr:rowOff>157178</xdr:rowOff>
    </xdr:to>
    <xdr:cxnSp macro="">
      <xdr:nvCxnSpPr>
        <xdr:cNvPr id="138" name="直線コネクタ 137">
          <a:extLst>
            <a:ext uri="{FF2B5EF4-FFF2-40B4-BE49-F238E27FC236}">
              <a16:creationId xmlns:a16="http://schemas.microsoft.com/office/drawing/2014/main" xmlns="" id="{B9979F6A-57CD-4C24-8A16-2006805DB82D}"/>
            </a:ext>
          </a:extLst>
        </xdr:cNvPr>
        <xdr:cNvCxnSpPr/>
      </xdr:nvCxnSpPr>
      <xdr:spPr>
        <a:xfrm flipV="1">
          <a:off x="7084060" y="7188161"/>
          <a:ext cx="80518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107713</xdr:rowOff>
    </xdr:from>
    <xdr:to>
      <xdr:col>36</xdr:col>
      <xdr:colOff>165100</xdr:colOff>
      <xdr:row>42</xdr:row>
      <xdr:rowOff>37863</xdr:rowOff>
    </xdr:to>
    <xdr:sp macro="" textlink="">
      <xdr:nvSpPr>
        <xdr:cNvPr id="139" name="楕円 138">
          <a:extLst>
            <a:ext uri="{FF2B5EF4-FFF2-40B4-BE49-F238E27FC236}">
              <a16:creationId xmlns:a16="http://schemas.microsoft.com/office/drawing/2014/main" xmlns="" id="{5A00ADB7-394B-470B-B577-92C77385C0F0}"/>
            </a:ext>
          </a:extLst>
        </xdr:cNvPr>
        <xdr:cNvSpPr/>
      </xdr:nvSpPr>
      <xdr:spPr>
        <a:xfrm>
          <a:off x="6231890" y="713525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157178</xdr:rowOff>
    </xdr:from>
    <xdr:to>
      <xdr:col>41</xdr:col>
      <xdr:colOff>50800</xdr:colOff>
      <xdr:row>41</xdr:row>
      <xdr:rowOff>158513</xdr:rowOff>
    </xdr:to>
    <xdr:cxnSp macro="">
      <xdr:nvCxnSpPr>
        <xdr:cNvPr id="140" name="直線コネクタ 139">
          <a:extLst>
            <a:ext uri="{FF2B5EF4-FFF2-40B4-BE49-F238E27FC236}">
              <a16:creationId xmlns:a16="http://schemas.microsoft.com/office/drawing/2014/main" xmlns="" id="{97E121AC-DF1F-4174-B42B-12F212C21528}"/>
            </a:ext>
          </a:extLst>
        </xdr:cNvPr>
        <xdr:cNvCxnSpPr/>
      </xdr:nvCxnSpPr>
      <xdr:spPr>
        <a:xfrm flipV="1">
          <a:off x="6286500" y="7188533"/>
          <a:ext cx="79756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xmlns="" id="{CA7F3E66-AEA8-4390-8A73-6B379D547F8E}"/>
            </a:ext>
          </a:extLst>
        </xdr:cNvPr>
        <xdr:cNvSpPr txBox="1"/>
      </xdr:nvSpPr>
      <xdr:spPr>
        <a:xfrm>
          <a:off x="8422151" y="68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xmlns="" id="{051CF83C-2C88-4D96-8833-E7587562E6B2}"/>
            </a:ext>
          </a:extLst>
        </xdr:cNvPr>
        <xdr:cNvSpPr txBox="1"/>
      </xdr:nvSpPr>
      <xdr:spPr>
        <a:xfrm>
          <a:off x="7641101" y="68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xmlns="" id="{EAB11415-86D8-45C9-ADAF-F4071F9CC974}"/>
            </a:ext>
          </a:extLst>
        </xdr:cNvPr>
        <xdr:cNvSpPr txBox="1"/>
      </xdr:nvSpPr>
      <xdr:spPr>
        <a:xfrm>
          <a:off x="6854971" y="687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xmlns="" id="{22D4EC8B-C719-4084-8058-57CBB890D3DA}"/>
            </a:ext>
          </a:extLst>
        </xdr:cNvPr>
        <xdr:cNvSpPr txBox="1"/>
      </xdr:nvSpPr>
      <xdr:spPr>
        <a:xfrm>
          <a:off x="6038361" y="688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26253</xdr:rowOff>
    </xdr:from>
    <xdr:ext cx="534377" cy="259045"/>
    <xdr:sp macro="" textlink="">
      <xdr:nvSpPr>
        <xdr:cNvPr id="145" name="n_1mainValue【道路】&#10;一人当たり延長">
          <a:extLst>
            <a:ext uri="{FF2B5EF4-FFF2-40B4-BE49-F238E27FC236}">
              <a16:creationId xmlns:a16="http://schemas.microsoft.com/office/drawing/2014/main" xmlns="" id="{3D0A5BEA-E3A4-4396-9F59-7574EC93D4E2}"/>
            </a:ext>
          </a:extLst>
        </xdr:cNvPr>
        <xdr:cNvSpPr txBox="1"/>
      </xdr:nvSpPr>
      <xdr:spPr>
        <a:xfrm>
          <a:off x="8422151" y="72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27283</xdr:rowOff>
    </xdr:from>
    <xdr:ext cx="534377" cy="259045"/>
    <xdr:sp macro="" textlink="">
      <xdr:nvSpPr>
        <xdr:cNvPr id="146" name="n_2mainValue【道路】&#10;一人当たり延長">
          <a:extLst>
            <a:ext uri="{FF2B5EF4-FFF2-40B4-BE49-F238E27FC236}">
              <a16:creationId xmlns:a16="http://schemas.microsoft.com/office/drawing/2014/main" xmlns="" id="{FE9D30BC-043C-47E9-884A-FC10A0BF64D5}"/>
            </a:ext>
          </a:extLst>
        </xdr:cNvPr>
        <xdr:cNvSpPr txBox="1"/>
      </xdr:nvSpPr>
      <xdr:spPr>
        <a:xfrm>
          <a:off x="7641101" y="722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27655</xdr:rowOff>
    </xdr:from>
    <xdr:ext cx="534377" cy="259045"/>
    <xdr:sp macro="" textlink="">
      <xdr:nvSpPr>
        <xdr:cNvPr id="147" name="n_3mainValue【道路】&#10;一人当たり延長">
          <a:extLst>
            <a:ext uri="{FF2B5EF4-FFF2-40B4-BE49-F238E27FC236}">
              <a16:creationId xmlns:a16="http://schemas.microsoft.com/office/drawing/2014/main" xmlns="" id="{EBFF6024-739B-457A-A52C-34F1CE7F3E13}"/>
            </a:ext>
          </a:extLst>
        </xdr:cNvPr>
        <xdr:cNvSpPr txBox="1"/>
      </xdr:nvSpPr>
      <xdr:spPr>
        <a:xfrm>
          <a:off x="6854971" y="72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28990</xdr:rowOff>
    </xdr:from>
    <xdr:ext cx="534377" cy="259045"/>
    <xdr:sp macro="" textlink="">
      <xdr:nvSpPr>
        <xdr:cNvPr id="148" name="n_4mainValue【道路】&#10;一人当たり延長">
          <a:extLst>
            <a:ext uri="{FF2B5EF4-FFF2-40B4-BE49-F238E27FC236}">
              <a16:creationId xmlns:a16="http://schemas.microsoft.com/office/drawing/2014/main" xmlns="" id="{FF0E6366-D46F-4590-9021-014579B4DDF7}"/>
            </a:ext>
          </a:extLst>
        </xdr:cNvPr>
        <xdr:cNvSpPr txBox="1"/>
      </xdr:nvSpPr>
      <xdr:spPr>
        <a:xfrm>
          <a:off x="6038361" y="722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F1E74E4E-49FC-47C7-B694-4BC26E70ECF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F386A913-3F69-48BB-84BE-458A2D5C9F4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4DEAD3E9-3A25-463D-9C2C-472DFD0AB85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80549407-57B6-4CB6-8356-05A5DF6DEA6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90170D19-BF4D-4512-8F33-C1D2510B3484}"/>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973F37EE-0CF4-4964-945B-F89D61369A0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868A5F7B-289E-493B-A8C8-5582BC0A55D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8EC592E0-F144-4F16-A7F1-A1448695B37C}"/>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00373F5D-7711-4FA2-9719-306D231E498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34A211C1-0D8C-4FD0-A389-5572A89CBD0F}"/>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849ED277-7FF6-4BD3-9CC4-AD7BE399C5C4}"/>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75D05AD2-4C10-4FBD-B554-CC130BD497EF}"/>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EB6E1A5F-97F1-4067-BCE0-5803761C44E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804F1339-FA07-4094-9731-BAFF62ACA0B0}"/>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42FDB2AA-BECD-4E5F-BA0A-82DEE38455EF}"/>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577D0101-3C3B-4C75-BAB6-0221A5808C9C}"/>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EFEC39D6-736A-40B2-9D9A-63B13A4CE996}"/>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45B72E20-4420-4D3F-AC44-C1A0E4C1A00F}"/>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901FE9C6-2315-4846-B741-3A42D20CAE6A}"/>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9ED538F1-9950-436C-9895-DD307A21B6B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575B1046-1CF7-4850-A6F9-D384179CBE99}"/>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5D5BDD92-5526-472B-940C-3A1AD91737E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15DA3F0C-B6AF-45AB-AFAB-064EF3B7AB77}"/>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E205257B-4F0B-4B72-BD6C-579C35A333D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xmlns="" id="{DE0BA980-E817-47F5-AE83-AB78CBECF5B1}"/>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xmlns="" id="{13BBAF02-4CF3-4D9E-A2BC-D3123030F203}"/>
            </a:ext>
          </a:extLst>
        </xdr:cNvPr>
        <xdr:cNvCxnSpPr/>
      </xdr:nvCxnSpPr>
      <xdr:spPr>
        <a:xfrm flipV="1">
          <a:off x="4173855" y="952717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xmlns="" id="{ED24F891-E283-411D-B029-30D9338C0F48}"/>
            </a:ext>
          </a:extLst>
        </xdr:cNvPr>
        <xdr:cNvSpPr txBox="1"/>
      </xdr:nvSpPr>
      <xdr:spPr>
        <a:xfrm>
          <a:off x="4212590" y="1103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xmlns="" id="{F3A35343-CB51-4668-A502-FEC9E4EB1B06}"/>
            </a:ext>
          </a:extLst>
        </xdr:cNvPr>
        <xdr:cNvCxnSpPr/>
      </xdr:nvCxnSpPr>
      <xdr:spPr>
        <a:xfrm>
          <a:off x="4112260" y="11027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xmlns="" id="{119E9FC5-0B08-44B3-89F7-007E4A8BFFC2}"/>
            </a:ext>
          </a:extLst>
        </xdr:cNvPr>
        <xdr:cNvSpPr txBox="1"/>
      </xdr:nvSpPr>
      <xdr:spPr>
        <a:xfrm>
          <a:off x="4212590" y="93081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xmlns="" id="{E4617723-FB09-412E-BBF3-66FCDA98A9AE}"/>
            </a:ext>
          </a:extLst>
        </xdr:cNvPr>
        <xdr:cNvCxnSpPr/>
      </xdr:nvCxnSpPr>
      <xdr:spPr>
        <a:xfrm>
          <a:off x="4112260" y="952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xmlns="" id="{9024D112-9979-4935-94BD-9AA6F6486894}"/>
            </a:ext>
          </a:extLst>
        </xdr:cNvPr>
        <xdr:cNvSpPr txBox="1"/>
      </xdr:nvSpPr>
      <xdr:spPr>
        <a:xfrm>
          <a:off x="4212590" y="1023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xmlns="" id="{89C17683-D8CE-4E2A-B27E-88D55A7D1112}"/>
            </a:ext>
          </a:extLst>
        </xdr:cNvPr>
        <xdr:cNvSpPr/>
      </xdr:nvSpPr>
      <xdr:spPr>
        <a:xfrm>
          <a:off x="4131310" y="103826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xmlns="" id="{16044205-523E-4A31-80BB-F3E7B067BB15}"/>
            </a:ext>
          </a:extLst>
        </xdr:cNvPr>
        <xdr:cNvSpPr/>
      </xdr:nvSpPr>
      <xdr:spPr>
        <a:xfrm>
          <a:off x="3388360" y="1039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xmlns="" id="{3F1287C4-A75B-4A32-B8C6-DCDD9A459C26}"/>
            </a:ext>
          </a:extLst>
        </xdr:cNvPr>
        <xdr:cNvSpPr/>
      </xdr:nvSpPr>
      <xdr:spPr>
        <a:xfrm>
          <a:off x="2571750" y="10356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xmlns="" id="{7F2628CE-D27C-4DEE-BD1F-1BFCDDE79F2D}"/>
            </a:ext>
          </a:extLst>
        </xdr:cNvPr>
        <xdr:cNvSpPr/>
      </xdr:nvSpPr>
      <xdr:spPr>
        <a:xfrm>
          <a:off x="1774190" y="1032437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xmlns="" id="{924D1C19-6FFF-4283-A716-5C935F1610E2}"/>
            </a:ext>
          </a:extLst>
        </xdr:cNvPr>
        <xdr:cNvSpPr/>
      </xdr:nvSpPr>
      <xdr:spPr>
        <a:xfrm>
          <a:off x="988060" y="1030586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E659F447-7E65-4495-9EB7-DE731EC0D2EA}"/>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02AEEC0-DB03-4903-BD6E-AC55E8BD64F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FD03DAB5-CA38-4D51-95A8-DFC2066EAD2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3C27E62D-49A0-4FF4-B5AD-747A88496FAE}"/>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C3D3DACD-4538-4FED-8EBA-8533BD3E327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90" name="楕円 189">
          <a:extLst>
            <a:ext uri="{FF2B5EF4-FFF2-40B4-BE49-F238E27FC236}">
              <a16:creationId xmlns:a16="http://schemas.microsoft.com/office/drawing/2014/main" xmlns="" id="{6F0D4684-E346-4AB7-A21C-52644E186989}"/>
            </a:ext>
          </a:extLst>
        </xdr:cNvPr>
        <xdr:cNvSpPr/>
      </xdr:nvSpPr>
      <xdr:spPr>
        <a:xfrm>
          <a:off x="4131310" y="10822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167657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xmlns="" id="{2A770B20-B425-4E16-B006-A63796FE8FAB}"/>
            </a:ext>
          </a:extLst>
        </xdr:cNvPr>
        <xdr:cNvSpPr txBox="1"/>
      </xdr:nvSpPr>
      <xdr:spPr>
        <a:xfrm>
          <a:off x="421259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32476</xdr:rowOff>
    </xdr:from>
    <xdr:to>
      <xdr:col>20</xdr:col>
      <xdr:colOff>38100</xdr:colOff>
      <xdr:row>63</xdr:row>
      <xdr:rowOff>134076</xdr:rowOff>
    </xdr:to>
    <xdr:sp macro="" textlink="">
      <xdr:nvSpPr>
        <xdr:cNvPr id="192" name="楕円 191">
          <a:extLst>
            <a:ext uri="{FF2B5EF4-FFF2-40B4-BE49-F238E27FC236}">
              <a16:creationId xmlns:a16="http://schemas.microsoft.com/office/drawing/2014/main" xmlns="" id="{3B676582-E32C-429F-8CF5-715080AB1165}"/>
            </a:ext>
          </a:extLst>
        </xdr:cNvPr>
        <xdr:cNvSpPr/>
      </xdr:nvSpPr>
      <xdr:spPr>
        <a:xfrm>
          <a:off x="3388360" y="1083192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83276</xdr:rowOff>
    </xdr:to>
    <xdr:cxnSp macro="">
      <xdr:nvCxnSpPr>
        <xdr:cNvPr id="193" name="直線コネクタ 192">
          <a:extLst>
            <a:ext uri="{FF2B5EF4-FFF2-40B4-BE49-F238E27FC236}">
              <a16:creationId xmlns:a16="http://schemas.microsoft.com/office/drawing/2014/main" xmlns="" id="{FA134B00-C229-42F8-A873-3852F2579E83}"/>
            </a:ext>
          </a:extLst>
        </xdr:cNvPr>
        <xdr:cNvCxnSpPr/>
      </xdr:nvCxnSpPr>
      <xdr:spPr>
        <a:xfrm flipV="1">
          <a:off x="3431540" y="10868025"/>
          <a:ext cx="74295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17780</xdr:rowOff>
    </xdr:from>
    <xdr:to>
      <xdr:col>15</xdr:col>
      <xdr:colOff>101600</xdr:colOff>
      <xdr:row>63</xdr:row>
      <xdr:rowOff>119380</xdr:rowOff>
    </xdr:to>
    <xdr:sp macro="" textlink="">
      <xdr:nvSpPr>
        <xdr:cNvPr id="194" name="楕円 193">
          <a:extLst>
            <a:ext uri="{FF2B5EF4-FFF2-40B4-BE49-F238E27FC236}">
              <a16:creationId xmlns:a16="http://schemas.microsoft.com/office/drawing/2014/main" xmlns="" id="{B5D4F9F7-2F5C-4FF9-8DFA-28A4CC043C9B}"/>
            </a:ext>
          </a:extLst>
        </xdr:cNvPr>
        <xdr:cNvSpPr/>
      </xdr:nvSpPr>
      <xdr:spPr>
        <a:xfrm>
          <a:off x="2571750" y="10822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68580</xdr:rowOff>
    </xdr:from>
    <xdr:to>
      <xdr:col>19</xdr:col>
      <xdr:colOff>177800</xdr:colOff>
      <xdr:row>63</xdr:row>
      <xdr:rowOff>83276</xdr:rowOff>
    </xdr:to>
    <xdr:cxnSp macro="">
      <xdr:nvCxnSpPr>
        <xdr:cNvPr id="195" name="直線コネクタ 194">
          <a:extLst>
            <a:ext uri="{FF2B5EF4-FFF2-40B4-BE49-F238E27FC236}">
              <a16:creationId xmlns:a16="http://schemas.microsoft.com/office/drawing/2014/main" xmlns="" id="{1A8047A6-FC0E-4ADC-94EA-18953E5BF9BB}"/>
            </a:ext>
          </a:extLst>
        </xdr:cNvPr>
        <xdr:cNvCxnSpPr/>
      </xdr:nvCxnSpPr>
      <xdr:spPr>
        <a:xfrm>
          <a:off x="2626360" y="10868025"/>
          <a:ext cx="80518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3084</xdr:rowOff>
    </xdr:from>
    <xdr:to>
      <xdr:col>10</xdr:col>
      <xdr:colOff>165100</xdr:colOff>
      <xdr:row>63</xdr:row>
      <xdr:rowOff>104684</xdr:rowOff>
    </xdr:to>
    <xdr:sp macro="" textlink="">
      <xdr:nvSpPr>
        <xdr:cNvPr id="196" name="楕円 195">
          <a:extLst>
            <a:ext uri="{FF2B5EF4-FFF2-40B4-BE49-F238E27FC236}">
              <a16:creationId xmlns:a16="http://schemas.microsoft.com/office/drawing/2014/main" xmlns="" id="{EC8C1EB9-195F-48D0-A50C-739019B5E56D}"/>
            </a:ext>
          </a:extLst>
        </xdr:cNvPr>
        <xdr:cNvSpPr/>
      </xdr:nvSpPr>
      <xdr:spPr>
        <a:xfrm>
          <a:off x="1774190" y="1080443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53884</xdr:rowOff>
    </xdr:from>
    <xdr:to>
      <xdr:col>15</xdr:col>
      <xdr:colOff>50800</xdr:colOff>
      <xdr:row>63</xdr:row>
      <xdr:rowOff>68580</xdr:rowOff>
    </xdr:to>
    <xdr:cxnSp macro="">
      <xdr:nvCxnSpPr>
        <xdr:cNvPr id="197" name="直線コネクタ 196">
          <a:extLst>
            <a:ext uri="{FF2B5EF4-FFF2-40B4-BE49-F238E27FC236}">
              <a16:creationId xmlns:a16="http://schemas.microsoft.com/office/drawing/2014/main" xmlns="" id="{267CBCF8-4CE2-4194-8924-2D9CF5E608F3}"/>
            </a:ext>
          </a:extLst>
        </xdr:cNvPr>
        <xdr:cNvCxnSpPr/>
      </xdr:nvCxnSpPr>
      <xdr:spPr>
        <a:xfrm>
          <a:off x="1828800" y="10859044"/>
          <a:ext cx="79756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161472</xdr:rowOff>
    </xdr:from>
    <xdr:to>
      <xdr:col>6</xdr:col>
      <xdr:colOff>38100</xdr:colOff>
      <xdr:row>63</xdr:row>
      <xdr:rowOff>91622</xdr:rowOff>
    </xdr:to>
    <xdr:sp macro="" textlink="">
      <xdr:nvSpPr>
        <xdr:cNvPr id="198" name="楕円 197">
          <a:extLst>
            <a:ext uri="{FF2B5EF4-FFF2-40B4-BE49-F238E27FC236}">
              <a16:creationId xmlns:a16="http://schemas.microsoft.com/office/drawing/2014/main" xmlns="" id="{FBE86863-57E7-485A-A6E3-BF70DF9CB610}"/>
            </a:ext>
          </a:extLst>
        </xdr:cNvPr>
        <xdr:cNvSpPr/>
      </xdr:nvSpPr>
      <xdr:spPr>
        <a:xfrm>
          <a:off x="988060" y="107932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40822</xdr:rowOff>
    </xdr:from>
    <xdr:to>
      <xdr:col>10</xdr:col>
      <xdr:colOff>114300</xdr:colOff>
      <xdr:row>63</xdr:row>
      <xdr:rowOff>53884</xdr:rowOff>
    </xdr:to>
    <xdr:cxnSp macro="">
      <xdr:nvCxnSpPr>
        <xdr:cNvPr id="199" name="直線コネクタ 198">
          <a:extLst>
            <a:ext uri="{FF2B5EF4-FFF2-40B4-BE49-F238E27FC236}">
              <a16:creationId xmlns:a16="http://schemas.microsoft.com/office/drawing/2014/main" xmlns="" id="{31E3D613-07E2-4FF6-B6EA-B0CFD14058E1}"/>
            </a:ext>
          </a:extLst>
        </xdr:cNvPr>
        <xdr:cNvCxnSpPr/>
      </xdr:nvCxnSpPr>
      <xdr:spPr>
        <a:xfrm>
          <a:off x="1031240" y="10842172"/>
          <a:ext cx="79756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xmlns="" id="{8A63FA51-F119-4BB0-AA8B-B4D976819ED4}"/>
            </a:ext>
          </a:extLst>
        </xdr:cNvPr>
        <xdr:cNvSpPr txBox="1"/>
      </xdr:nvSpPr>
      <xdr:spPr>
        <a:xfrm>
          <a:off x="32391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xmlns="" id="{68659AF1-BE58-4610-82EF-C1C143BF12CF}"/>
            </a:ext>
          </a:extLst>
        </xdr:cNvPr>
        <xdr:cNvSpPr txBox="1"/>
      </xdr:nvSpPr>
      <xdr:spPr>
        <a:xfrm>
          <a:off x="2439044" y="101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xmlns="" id="{BDF79AB8-1448-4B8D-AB1B-0101DEB30616}"/>
            </a:ext>
          </a:extLst>
        </xdr:cNvPr>
        <xdr:cNvSpPr txBox="1"/>
      </xdr:nvSpPr>
      <xdr:spPr>
        <a:xfrm>
          <a:off x="164148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xmlns="" id="{BCE2B0A6-3A48-4A5A-8EC4-C4F631DB4DBC}"/>
            </a:ext>
          </a:extLst>
        </xdr:cNvPr>
        <xdr:cNvSpPr txBox="1"/>
      </xdr:nvSpPr>
      <xdr:spPr>
        <a:xfrm>
          <a:off x="855354" y="1008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125203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xmlns="" id="{2DE62218-9255-4585-AB09-B4CE2CB9CA62}"/>
            </a:ext>
          </a:extLst>
        </xdr:cNvPr>
        <xdr:cNvSpPr txBox="1"/>
      </xdr:nvSpPr>
      <xdr:spPr>
        <a:xfrm>
          <a:off x="3239144" y="1092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110507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xmlns="" id="{9929B8A7-FFEE-4750-9E83-D23AC4FF12BC}"/>
            </a:ext>
          </a:extLst>
        </xdr:cNvPr>
        <xdr:cNvSpPr txBox="1"/>
      </xdr:nvSpPr>
      <xdr:spPr>
        <a:xfrm>
          <a:off x="2439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95811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xmlns="" id="{4714D1E3-F215-4C43-8F26-EB38B648E1AE}"/>
            </a:ext>
          </a:extLst>
        </xdr:cNvPr>
        <xdr:cNvSpPr txBox="1"/>
      </xdr:nvSpPr>
      <xdr:spPr>
        <a:xfrm>
          <a:off x="1641484" y="1089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82749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xmlns="" id="{CD386DF1-C6AF-48D7-9A4E-F2530F8AD25F}"/>
            </a:ext>
          </a:extLst>
        </xdr:cNvPr>
        <xdr:cNvSpPr txBox="1"/>
      </xdr:nvSpPr>
      <xdr:spPr>
        <a:xfrm>
          <a:off x="855354" y="108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18216616-6A87-421B-9DEF-78EB8EC00F5A}"/>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3D319170-1C95-49EE-9541-9D0FFC53A6F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9C905F7A-75E1-4C9D-A246-63DCFFD5127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0D3AED02-2878-42BD-B09D-5DFFA43B0C3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667F87ED-DC6B-4642-945D-9E9BCC6C62D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53411B21-8D08-423E-9109-28BEB1B33C9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AD47E935-492E-442A-9E8E-C5A75366C5D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95E4F501-B412-47A8-BE91-4B3922511A3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AC93C413-1BC5-407F-894B-BB54B47BF58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7037D90C-B8A5-4D25-92A1-F4C97831FAED}"/>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xmlns="" id="{3AAAF235-A803-44E8-A3F8-03023C0AA995}"/>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xmlns="" id="{C6738ED8-387B-47C5-9CB0-A4D35243B8E9}"/>
            </a:ext>
          </a:extLst>
        </xdr:cNvPr>
        <xdr:cNvSpPr txBox="1"/>
      </xdr:nvSpPr>
      <xdr:spPr>
        <a:xfrm>
          <a:off x="5724659" y="1082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xmlns="" id="{F69DE1A1-6A84-4543-A017-D68107C0D480}"/>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xmlns="" id="{E32AE7E7-E29A-4094-AB99-667F0A18A68C}"/>
            </a:ext>
          </a:extLst>
        </xdr:cNvPr>
        <xdr:cNvSpPr txBox="1"/>
      </xdr:nvSpPr>
      <xdr:spPr>
        <a:xfrm>
          <a:off x="5331688" y="1037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xmlns="" id="{B36A44E0-4E25-4590-82D4-1B43E1C90270}"/>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xmlns="" id="{AC031902-33BE-4D21-9382-B8608B85BBFF}"/>
            </a:ext>
          </a:extLst>
        </xdr:cNvPr>
        <xdr:cNvSpPr txBox="1"/>
      </xdr:nvSpPr>
      <xdr:spPr>
        <a:xfrm>
          <a:off x="5331688" y="99142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xmlns="" id="{A87CBC44-4D37-40A3-945F-25B769425D4D}"/>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xmlns="" id="{1FD601BA-099A-436C-A215-C2AB242430FE}"/>
            </a:ext>
          </a:extLst>
        </xdr:cNvPr>
        <xdr:cNvSpPr txBox="1"/>
      </xdr:nvSpPr>
      <xdr:spPr>
        <a:xfrm>
          <a:off x="5331688" y="945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E790DD23-215D-4DAE-BC43-C17D607A43F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39DBE918-DD4E-473D-B05F-3D850535978C}"/>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A0F3E31F-B04E-4C91-B063-A73CB7FC3C2D}"/>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xmlns="" id="{83786DC0-E81D-4F92-9AB9-7EF174D39E51}"/>
            </a:ext>
          </a:extLst>
        </xdr:cNvPr>
        <xdr:cNvCxnSpPr/>
      </xdr:nvCxnSpPr>
      <xdr:spPr>
        <a:xfrm flipV="1">
          <a:off x="9429115" y="9466501"/>
          <a:ext cx="0" cy="149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1E57ECF5-D515-47F7-8C9B-0151372846FC}"/>
            </a:ext>
          </a:extLst>
        </xdr:cNvPr>
        <xdr:cNvSpPr txBox="1"/>
      </xdr:nvSpPr>
      <xdr:spPr>
        <a:xfrm>
          <a:off x="9467850" y="109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xmlns="" id="{B04881D0-556B-4B67-8084-3455EB6EB212}"/>
            </a:ext>
          </a:extLst>
        </xdr:cNvPr>
        <xdr:cNvCxnSpPr/>
      </xdr:nvCxnSpPr>
      <xdr:spPr>
        <a:xfrm>
          <a:off x="9356090" y="1096396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0C16F4CE-8B35-427F-BD03-575C66E18BF2}"/>
            </a:ext>
          </a:extLst>
        </xdr:cNvPr>
        <xdr:cNvSpPr txBox="1"/>
      </xdr:nvSpPr>
      <xdr:spPr>
        <a:xfrm>
          <a:off x="946785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xmlns="" id="{7A844693-7B88-4C01-9533-B4912994C5B9}"/>
            </a:ext>
          </a:extLst>
        </xdr:cNvPr>
        <xdr:cNvCxnSpPr/>
      </xdr:nvCxnSpPr>
      <xdr:spPr>
        <a:xfrm>
          <a:off x="9356090" y="94665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A44AE354-6925-48D9-8AA1-3602E7CAEADF}"/>
            </a:ext>
          </a:extLst>
        </xdr:cNvPr>
        <xdr:cNvSpPr txBox="1"/>
      </xdr:nvSpPr>
      <xdr:spPr>
        <a:xfrm>
          <a:off x="946785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xmlns="" id="{DED4FBF3-F942-491D-B064-DEFB54128A6D}"/>
            </a:ext>
          </a:extLst>
        </xdr:cNvPr>
        <xdr:cNvSpPr/>
      </xdr:nvSpPr>
      <xdr:spPr>
        <a:xfrm>
          <a:off x="9394190" y="10556312"/>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xmlns="" id="{24CB7751-63AD-430A-BC31-2E01990FF202}"/>
            </a:ext>
          </a:extLst>
        </xdr:cNvPr>
        <xdr:cNvSpPr/>
      </xdr:nvSpPr>
      <xdr:spPr>
        <a:xfrm>
          <a:off x="8632190" y="1054094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xmlns="" id="{6F4BE722-93D2-4306-9237-B811E14CED6C}"/>
            </a:ext>
          </a:extLst>
        </xdr:cNvPr>
        <xdr:cNvSpPr/>
      </xdr:nvSpPr>
      <xdr:spPr>
        <a:xfrm>
          <a:off x="7846060" y="1048837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xmlns="" id="{D4197D46-B487-467E-ACA9-73EE40EF1882}"/>
            </a:ext>
          </a:extLst>
        </xdr:cNvPr>
        <xdr:cNvSpPr/>
      </xdr:nvSpPr>
      <xdr:spPr>
        <a:xfrm>
          <a:off x="7029450" y="1050024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xmlns="" id="{897503C2-3578-4538-8AFC-B10F4ABB06A1}"/>
            </a:ext>
          </a:extLst>
        </xdr:cNvPr>
        <xdr:cNvSpPr/>
      </xdr:nvSpPr>
      <xdr:spPr>
        <a:xfrm>
          <a:off x="6231890" y="1058371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FAF9A73D-500E-460F-9817-DA5451C0F02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E37C9C2C-C9E1-46B3-86BB-5FC3C191291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A65DC891-B433-4B63-BC9B-0DDFB0E6146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5694C248-E69C-4728-97AB-D1BD853EDFBD}"/>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61D00E79-D2FE-4011-B70C-A3DA8EBC66A0}"/>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44179</xdr:rowOff>
    </xdr:from>
    <xdr:to>
      <xdr:col>55</xdr:col>
      <xdr:colOff>50800</xdr:colOff>
      <xdr:row>63</xdr:row>
      <xdr:rowOff>145779</xdr:rowOff>
    </xdr:to>
    <xdr:sp macro="" textlink="">
      <xdr:nvSpPr>
        <xdr:cNvPr id="245" name="楕円 244">
          <a:extLst>
            <a:ext uri="{FF2B5EF4-FFF2-40B4-BE49-F238E27FC236}">
              <a16:creationId xmlns:a16="http://schemas.microsoft.com/office/drawing/2014/main" xmlns="" id="{8D99D3C7-E644-418C-B2A7-E4E3087441F8}"/>
            </a:ext>
          </a:extLst>
        </xdr:cNvPr>
        <xdr:cNvSpPr/>
      </xdr:nvSpPr>
      <xdr:spPr>
        <a:xfrm>
          <a:off x="9394190" y="1084743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130556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51CF3BE6-32E5-4828-B793-5F1F6B9FC869}"/>
            </a:ext>
          </a:extLst>
        </xdr:cNvPr>
        <xdr:cNvSpPr txBox="1"/>
      </xdr:nvSpPr>
      <xdr:spPr>
        <a:xfrm>
          <a:off x="9467850" y="1076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45447</xdr:rowOff>
    </xdr:from>
    <xdr:to>
      <xdr:col>50</xdr:col>
      <xdr:colOff>165100</xdr:colOff>
      <xdr:row>63</xdr:row>
      <xdr:rowOff>147047</xdr:rowOff>
    </xdr:to>
    <xdr:sp macro="" textlink="">
      <xdr:nvSpPr>
        <xdr:cNvPr id="247" name="楕円 246">
          <a:extLst>
            <a:ext uri="{FF2B5EF4-FFF2-40B4-BE49-F238E27FC236}">
              <a16:creationId xmlns:a16="http://schemas.microsoft.com/office/drawing/2014/main" xmlns="" id="{D61664A0-9772-4AC2-B400-557C68141799}"/>
            </a:ext>
          </a:extLst>
        </xdr:cNvPr>
        <xdr:cNvSpPr/>
      </xdr:nvSpPr>
      <xdr:spPr>
        <a:xfrm>
          <a:off x="8632190" y="1084870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94979</xdr:rowOff>
    </xdr:from>
    <xdr:to>
      <xdr:col>55</xdr:col>
      <xdr:colOff>0</xdr:colOff>
      <xdr:row>63</xdr:row>
      <xdr:rowOff>96247</xdr:rowOff>
    </xdr:to>
    <xdr:cxnSp macro="">
      <xdr:nvCxnSpPr>
        <xdr:cNvPr id="248" name="直線コネクタ 247">
          <a:extLst>
            <a:ext uri="{FF2B5EF4-FFF2-40B4-BE49-F238E27FC236}">
              <a16:creationId xmlns:a16="http://schemas.microsoft.com/office/drawing/2014/main" xmlns="" id="{4E7BD500-237B-4255-AE12-AD38FCB036CF}"/>
            </a:ext>
          </a:extLst>
        </xdr:cNvPr>
        <xdr:cNvCxnSpPr/>
      </xdr:nvCxnSpPr>
      <xdr:spPr>
        <a:xfrm flipV="1">
          <a:off x="8686800" y="109001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46888</xdr:rowOff>
    </xdr:from>
    <xdr:to>
      <xdr:col>46</xdr:col>
      <xdr:colOff>38100</xdr:colOff>
      <xdr:row>63</xdr:row>
      <xdr:rowOff>148488</xdr:rowOff>
    </xdr:to>
    <xdr:sp macro="" textlink="">
      <xdr:nvSpPr>
        <xdr:cNvPr id="249" name="楕円 248">
          <a:extLst>
            <a:ext uri="{FF2B5EF4-FFF2-40B4-BE49-F238E27FC236}">
              <a16:creationId xmlns:a16="http://schemas.microsoft.com/office/drawing/2014/main" xmlns="" id="{ABFDAB3B-BC90-4F94-95FA-252B4C696B50}"/>
            </a:ext>
          </a:extLst>
        </xdr:cNvPr>
        <xdr:cNvSpPr/>
      </xdr:nvSpPr>
      <xdr:spPr>
        <a:xfrm>
          <a:off x="7846060" y="108501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96247</xdr:rowOff>
    </xdr:from>
    <xdr:to>
      <xdr:col>50</xdr:col>
      <xdr:colOff>114300</xdr:colOff>
      <xdr:row>63</xdr:row>
      <xdr:rowOff>97688</xdr:rowOff>
    </xdr:to>
    <xdr:cxnSp macro="">
      <xdr:nvCxnSpPr>
        <xdr:cNvPr id="250" name="直線コネクタ 249">
          <a:extLst>
            <a:ext uri="{FF2B5EF4-FFF2-40B4-BE49-F238E27FC236}">
              <a16:creationId xmlns:a16="http://schemas.microsoft.com/office/drawing/2014/main" xmlns="" id="{0B8A1333-9B7F-46B2-8707-1C5B2C73E3A6}"/>
            </a:ext>
          </a:extLst>
        </xdr:cNvPr>
        <xdr:cNvCxnSpPr/>
      </xdr:nvCxnSpPr>
      <xdr:spPr>
        <a:xfrm flipV="1">
          <a:off x="7889240" y="10893787"/>
          <a:ext cx="79756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47413</xdr:rowOff>
    </xdr:from>
    <xdr:to>
      <xdr:col>41</xdr:col>
      <xdr:colOff>101600</xdr:colOff>
      <xdr:row>63</xdr:row>
      <xdr:rowOff>149013</xdr:rowOff>
    </xdr:to>
    <xdr:sp macro="" textlink="">
      <xdr:nvSpPr>
        <xdr:cNvPr id="251" name="楕円 250">
          <a:extLst>
            <a:ext uri="{FF2B5EF4-FFF2-40B4-BE49-F238E27FC236}">
              <a16:creationId xmlns:a16="http://schemas.microsoft.com/office/drawing/2014/main" xmlns="" id="{D3CD53A5-BD17-4183-8E29-A00B45281F89}"/>
            </a:ext>
          </a:extLst>
        </xdr:cNvPr>
        <xdr:cNvSpPr/>
      </xdr:nvSpPr>
      <xdr:spPr>
        <a:xfrm>
          <a:off x="7029450" y="1085066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97688</xdr:rowOff>
    </xdr:from>
    <xdr:to>
      <xdr:col>45</xdr:col>
      <xdr:colOff>177800</xdr:colOff>
      <xdr:row>63</xdr:row>
      <xdr:rowOff>98213</xdr:rowOff>
    </xdr:to>
    <xdr:cxnSp macro="">
      <xdr:nvCxnSpPr>
        <xdr:cNvPr id="252" name="直線コネクタ 251">
          <a:extLst>
            <a:ext uri="{FF2B5EF4-FFF2-40B4-BE49-F238E27FC236}">
              <a16:creationId xmlns:a16="http://schemas.microsoft.com/office/drawing/2014/main" xmlns="" id="{9BAF56A0-BD56-4B4F-B86C-EF27541AED6D}"/>
            </a:ext>
          </a:extLst>
        </xdr:cNvPr>
        <xdr:cNvCxnSpPr/>
      </xdr:nvCxnSpPr>
      <xdr:spPr>
        <a:xfrm flipV="1">
          <a:off x="7084060" y="10895228"/>
          <a:ext cx="80518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49297</xdr:rowOff>
    </xdr:from>
    <xdr:to>
      <xdr:col>36</xdr:col>
      <xdr:colOff>165100</xdr:colOff>
      <xdr:row>63</xdr:row>
      <xdr:rowOff>150897</xdr:rowOff>
    </xdr:to>
    <xdr:sp macro="" textlink="">
      <xdr:nvSpPr>
        <xdr:cNvPr id="253" name="楕円 252">
          <a:extLst>
            <a:ext uri="{FF2B5EF4-FFF2-40B4-BE49-F238E27FC236}">
              <a16:creationId xmlns:a16="http://schemas.microsoft.com/office/drawing/2014/main" xmlns="" id="{26506EB8-D958-4CF6-A59C-12663B6F32CA}"/>
            </a:ext>
          </a:extLst>
        </xdr:cNvPr>
        <xdr:cNvSpPr/>
      </xdr:nvSpPr>
      <xdr:spPr>
        <a:xfrm>
          <a:off x="6231890" y="1085255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98213</xdr:rowOff>
    </xdr:from>
    <xdr:to>
      <xdr:col>41</xdr:col>
      <xdr:colOff>50800</xdr:colOff>
      <xdr:row>63</xdr:row>
      <xdr:rowOff>100097</xdr:rowOff>
    </xdr:to>
    <xdr:cxnSp macro="">
      <xdr:nvCxnSpPr>
        <xdr:cNvPr id="254" name="直線コネクタ 253">
          <a:extLst>
            <a:ext uri="{FF2B5EF4-FFF2-40B4-BE49-F238E27FC236}">
              <a16:creationId xmlns:a16="http://schemas.microsoft.com/office/drawing/2014/main" xmlns="" id="{B05BE362-2CD7-443A-8C56-B6D59E74A612}"/>
            </a:ext>
          </a:extLst>
        </xdr:cNvPr>
        <xdr:cNvCxnSpPr/>
      </xdr:nvCxnSpPr>
      <xdr:spPr>
        <a:xfrm flipV="1">
          <a:off x="6286500" y="10895753"/>
          <a:ext cx="79756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xmlns="" id="{07C7D0F8-B01C-4740-84E2-298060E2B315}"/>
            </a:ext>
          </a:extLst>
        </xdr:cNvPr>
        <xdr:cNvSpPr txBox="1"/>
      </xdr:nvSpPr>
      <xdr:spPr>
        <a:xfrm>
          <a:off x="8401265" y="1031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xmlns="" id="{480CBCEA-59ED-4B34-93C4-65A8CE493012}"/>
            </a:ext>
          </a:extLst>
        </xdr:cNvPr>
        <xdr:cNvSpPr txBox="1"/>
      </xdr:nvSpPr>
      <xdr:spPr>
        <a:xfrm>
          <a:off x="7610690"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xmlns="" id="{46AF9834-D49A-49BD-9BAF-BF70333B3DF3}"/>
            </a:ext>
          </a:extLst>
        </xdr:cNvPr>
        <xdr:cNvSpPr txBox="1"/>
      </xdr:nvSpPr>
      <xdr:spPr>
        <a:xfrm>
          <a:off x="6822655" y="1027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xmlns="" id="{E1494FA6-335A-49F0-BE30-8D2097A86D47}"/>
            </a:ext>
          </a:extLst>
        </xdr:cNvPr>
        <xdr:cNvSpPr txBox="1"/>
      </xdr:nvSpPr>
      <xdr:spPr>
        <a:xfrm>
          <a:off x="6007950" y="1035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138174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xmlns="" id="{81CDFA1F-7551-429A-A33B-2BEE87C4BA8D}"/>
            </a:ext>
          </a:extLst>
        </xdr:cNvPr>
        <xdr:cNvSpPr txBox="1"/>
      </xdr:nvSpPr>
      <xdr:spPr>
        <a:xfrm>
          <a:off x="8401265" y="109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139615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xmlns="" id="{F7085577-E8EF-494B-A510-D0E320A8B70C}"/>
            </a:ext>
          </a:extLst>
        </xdr:cNvPr>
        <xdr:cNvSpPr txBox="1"/>
      </xdr:nvSpPr>
      <xdr:spPr>
        <a:xfrm>
          <a:off x="7610690" y="1093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140140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xmlns="" id="{27E467CD-3067-43B3-8603-D31FC8046848}"/>
            </a:ext>
          </a:extLst>
        </xdr:cNvPr>
        <xdr:cNvSpPr txBox="1"/>
      </xdr:nvSpPr>
      <xdr:spPr>
        <a:xfrm>
          <a:off x="6822655" y="1093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142024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xmlns="" id="{7895C3C0-5753-44CE-82C2-F6C9A996A1C6}"/>
            </a:ext>
          </a:extLst>
        </xdr:cNvPr>
        <xdr:cNvSpPr txBox="1"/>
      </xdr:nvSpPr>
      <xdr:spPr>
        <a:xfrm>
          <a:off x="6007950" y="1094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893B7EE8-494E-4BDE-B107-2374FB7A1DD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ADAC9433-90B6-4B37-BA68-0DD7268D36E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929D1D4A-07D7-4811-B354-C67E470B502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B1D4BA14-741B-4CBC-8267-4233FCB3DAB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9DF02088-FFD3-46A9-92F2-86A70AC0D17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77B37A55-3211-4971-B169-909B400A5A1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52C23117-017F-434A-8B8F-2A972C3D219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AC0D9314-5559-4004-AEC0-BDC7CA1A745A}"/>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xmlns="" id="{74E882FD-6F39-463D-9F37-FA812D47CC0C}"/>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xmlns="" id="{2AACBC1F-CCD7-4B6A-92EC-2A71F664D6F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xmlns="" id="{DEB18C3A-754D-4C52-AF4A-E4DDBDCDF8B2}"/>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xmlns="" id="{DA69C143-9A9D-4BAE-A527-2FD5ED1B233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xmlns="" id="{53D1E16B-0946-463A-A99F-6B2CF74B74A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xmlns="" id="{85F1A05F-ABB7-49B4-A590-32AE9C79964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xmlns="" id="{AB36F272-10F8-48EB-8A88-8050F6DD4C2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xmlns="" id="{EE0EE2E2-B617-43B4-879E-FB4E582A1194}"/>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xmlns="" id="{59728F98-2934-4BB9-8C70-A4F4F5CF0C8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xmlns="" id="{DF711096-0077-4B04-A2C6-C6A28248285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xmlns="" id="{E8E7261A-9743-4143-8515-611B22288C9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xmlns="" id="{383C8499-12EB-4D49-AC67-4A36EB3B26DD}"/>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xmlns="" id="{68A36DBF-CA20-4CC2-A1B1-7E21B83F4EC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xmlns="" id="{E001BED6-4830-4BE0-BBA9-ABE6EBC1DEA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xmlns="" id="{2190F3E6-9432-41EC-A5AC-DDA4F5AA99F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xmlns="" id="{F6962F92-6B20-4B43-8E49-3E2CB4EDD9AF}"/>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xmlns="" id="{CF292956-B183-4F44-A5DC-641F1BE5C2A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xmlns="" id="{C14481FC-351A-405E-9EBA-0A3C13B21F4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xmlns="" id="{4FAC3274-FE47-40FA-BB0B-7EC1972DB3F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xmlns="" id="{0F566030-9E69-4699-A2C3-AD7FFA5120F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xmlns="" id="{5BAEB1B0-B9F7-4D75-B1AB-95EEDBAB2BE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xmlns="" id="{E743255B-676B-4F81-BC59-EB22714AF93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xmlns="" id="{F5EB58E9-D3B1-4C51-A504-0C87D02544A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xmlns="" id="{CDF0EE26-F000-45E2-8079-DE2FD96E7074}"/>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xmlns="" id="{842C9394-60A3-4315-A654-3162ED7433D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xmlns="" id="{818A2201-55CE-4BFA-A68D-CD16E5CF376D}"/>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xmlns="" id="{70E9C5AC-433D-4D7F-8F51-2A268597B408}"/>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xmlns="" id="{0A1F983C-518A-46C2-9479-68D8EFDA327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xmlns="" id="{7107D5D7-D4F0-4819-BD6A-B2ACF23B5E5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xmlns="" id="{954F5AEB-9AA5-4B99-8981-11EA0A2903F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xmlns="" id="{90299A43-AAB5-4F9A-B062-35CAE2F4E38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xmlns="" id="{C06F3001-C0E8-4F23-BB05-C89A2D2173F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xmlns="" id="{D3BDC7CC-ED49-49E6-9E7F-B985043E1BF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xmlns="" id="{EF0C3837-1AD5-4052-8C9D-56E517188EB7}"/>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xmlns="" id="{8CA339A6-B263-4B5F-8657-489FC5BD3E1D}"/>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xmlns="" id="{C015B56A-30CA-49B9-89D3-9474338675CE}"/>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xmlns="" id="{E03BDDB1-3E93-404E-8C2C-AD81E10758CA}"/>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xmlns="" id="{48716C80-B18F-4C25-9920-1FE8F68DB809}"/>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xmlns="" id="{0A3A8147-DEC7-4F32-83B1-A8C30E70350D}"/>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xmlns="" id="{CB7A6912-F902-481F-9FE9-4D23D4C903E0}"/>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xmlns="" id="{99A2ED6E-5543-4704-BAB1-ED3EE077AD51}"/>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xmlns="" id="{A8A7AAEE-262E-40D3-8FD8-9AF9083766C8}"/>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xmlns="" id="{F3A40B83-8DE7-4F69-81E3-9300F7A6F7C1}"/>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xmlns="" id="{F6A781DC-10C8-401C-B933-74725C01B99B}"/>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xmlns="" id="{886D8BC1-7DA7-45F3-ACA5-294965CBFF1E}"/>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xmlns="" id="{A02F0A7C-B9A0-49DE-8B6F-2BDC99E658CE}"/>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xmlns="" id="{9454EE96-1D61-4163-9397-6C57120D5C96}"/>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xmlns="" id="{7E2A8F6E-2F78-4CEC-BF92-F708778E0F2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xmlns="" id="{214D0B88-C184-4017-898C-1FEEDE985B09}"/>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xmlns="" id="{33B5F240-A2BC-4F4D-B6C4-999BAB456CD2}"/>
            </a:ext>
          </a:extLst>
        </xdr:cNvPr>
        <xdr:cNvCxnSpPr/>
      </xdr:nvCxnSpPr>
      <xdr:spPr>
        <a:xfrm flipV="1">
          <a:off x="14703424" y="5820863"/>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xmlns="" id="{FEA989F6-3553-4EE5-BAD5-F160C301B273}"/>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xmlns="" id="{42D2FDA2-65AF-46EB-B24D-874F70AAA67E}"/>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23" name="【認定こども園・幼稚園・保育所】&#10;有形固定資産減価償却率最大値テキスト">
          <a:extLst>
            <a:ext uri="{FF2B5EF4-FFF2-40B4-BE49-F238E27FC236}">
              <a16:creationId xmlns:a16="http://schemas.microsoft.com/office/drawing/2014/main" xmlns="" id="{B30DCC27-863E-491E-A106-B96B1F2070EB}"/>
            </a:ext>
          </a:extLst>
        </xdr:cNvPr>
        <xdr:cNvSpPr txBox="1"/>
      </xdr:nvSpPr>
      <xdr:spPr>
        <a:xfrm>
          <a:off x="14742160" y="5592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4" name="直線コネクタ 323">
          <a:extLst>
            <a:ext uri="{FF2B5EF4-FFF2-40B4-BE49-F238E27FC236}">
              <a16:creationId xmlns:a16="http://schemas.microsoft.com/office/drawing/2014/main" xmlns="" id="{B6E6BAF1-AB8F-45BB-A18F-4FF00CF7ECA1}"/>
            </a:ext>
          </a:extLst>
        </xdr:cNvPr>
        <xdr:cNvCxnSpPr/>
      </xdr:nvCxnSpPr>
      <xdr:spPr>
        <a:xfrm>
          <a:off x="14611350" y="5820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xmlns="" id="{6F281205-716E-47D9-BF9A-BF19AC8C5D09}"/>
            </a:ext>
          </a:extLst>
        </xdr:cNvPr>
        <xdr:cNvSpPr txBox="1"/>
      </xdr:nvSpPr>
      <xdr:spPr>
        <a:xfrm>
          <a:off x="1474216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26" name="フローチャート: 判断 325">
          <a:extLst>
            <a:ext uri="{FF2B5EF4-FFF2-40B4-BE49-F238E27FC236}">
              <a16:creationId xmlns:a16="http://schemas.microsoft.com/office/drawing/2014/main" xmlns="" id="{56C33013-6829-4311-9D0E-1B2F2C1EA312}"/>
            </a:ext>
          </a:extLst>
        </xdr:cNvPr>
        <xdr:cNvSpPr/>
      </xdr:nvSpPr>
      <xdr:spPr>
        <a:xfrm>
          <a:off x="14649450" y="64128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327" name="フローチャート: 判断 326">
          <a:extLst>
            <a:ext uri="{FF2B5EF4-FFF2-40B4-BE49-F238E27FC236}">
              <a16:creationId xmlns:a16="http://schemas.microsoft.com/office/drawing/2014/main" xmlns="" id="{02F5DCEF-8B47-434C-8821-C259F1635468}"/>
            </a:ext>
          </a:extLst>
        </xdr:cNvPr>
        <xdr:cNvSpPr/>
      </xdr:nvSpPr>
      <xdr:spPr>
        <a:xfrm>
          <a:off x="1388745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28" name="フローチャート: 判断 327">
          <a:extLst>
            <a:ext uri="{FF2B5EF4-FFF2-40B4-BE49-F238E27FC236}">
              <a16:creationId xmlns:a16="http://schemas.microsoft.com/office/drawing/2014/main" xmlns="" id="{E5B1BAE9-55D4-4378-B165-7E43B9962435}"/>
            </a:ext>
          </a:extLst>
        </xdr:cNvPr>
        <xdr:cNvSpPr/>
      </xdr:nvSpPr>
      <xdr:spPr>
        <a:xfrm>
          <a:off x="13089890" y="637367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29" name="フローチャート: 判断 328">
          <a:extLst>
            <a:ext uri="{FF2B5EF4-FFF2-40B4-BE49-F238E27FC236}">
              <a16:creationId xmlns:a16="http://schemas.microsoft.com/office/drawing/2014/main" xmlns="" id="{420BB0DF-2226-4611-8A88-9ACC0665AFD6}"/>
            </a:ext>
          </a:extLst>
        </xdr:cNvPr>
        <xdr:cNvSpPr/>
      </xdr:nvSpPr>
      <xdr:spPr>
        <a:xfrm>
          <a:off x="12303760" y="643654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330" name="フローチャート: 判断 329">
          <a:extLst>
            <a:ext uri="{FF2B5EF4-FFF2-40B4-BE49-F238E27FC236}">
              <a16:creationId xmlns:a16="http://schemas.microsoft.com/office/drawing/2014/main" xmlns="" id="{0B8D5592-30F0-4A82-908A-697E5B66237B}"/>
            </a:ext>
          </a:extLst>
        </xdr:cNvPr>
        <xdr:cNvSpPr/>
      </xdr:nvSpPr>
      <xdr:spPr>
        <a:xfrm>
          <a:off x="11487150" y="6429738"/>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FA075CEE-9532-443B-B423-3FAD2643609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3E12EB86-839E-4324-9F04-18C44DC32588}"/>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B4EA3F37-C672-4382-945B-A1CA26492F9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00368C31-1E42-42AB-94A8-311D405755F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DCF09A50-65B7-4F32-B616-FB99FC70963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159294</xdr:rowOff>
    </xdr:from>
    <xdr:to>
      <xdr:col>85</xdr:col>
      <xdr:colOff>177800</xdr:colOff>
      <xdr:row>40</xdr:row>
      <xdr:rowOff>89444</xdr:rowOff>
    </xdr:to>
    <xdr:sp macro="" textlink="">
      <xdr:nvSpPr>
        <xdr:cNvPr id="336" name="楕円 335">
          <a:extLst>
            <a:ext uri="{FF2B5EF4-FFF2-40B4-BE49-F238E27FC236}">
              <a16:creationId xmlns:a16="http://schemas.microsoft.com/office/drawing/2014/main" xmlns="" id="{9246FBBE-E860-4482-9BCC-088CB4CD068B}"/>
            </a:ext>
          </a:extLst>
        </xdr:cNvPr>
        <xdr:cNvSpPr/>
      </xdr:nvSpPr>
      <xdr:spPr>
        <a:xfrm>
          <a:off x="14649450" y="68477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137721</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xmlns="" id="{F44B2025-0E43-4597-9A94-32ED1A29315A}"/>
            </a:ext>
          </a:extLst>
        </xdr:cNvPr>
        <xdr:cNvSpPr txBox="1"/>
      </xdr:nvSpPr>
      <xdr:spPr>
        <a:xfrm>
          <a:off x="14742160" y="682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28666</xdr:rowOff>
    </xdr:from>
    <xdr:to>
      <xdr:col>81</xdr:col>
      <xdr:colOff>101600</xdr:colOff>
      <xdr:row>40</xdr:row>
      <xdr:rowOff>130266</xdr:rowOff>
    </xdr:to>
    <xdr:sp macro="" textlink="">
      <xdr:nvSpPr>
        <xdr:cNvPr id="338" name="楕円 337">
          <a:extLst>
            <a:ext uri="{FF2B5EF4-FFF2-40B4-BE49-F238E27FC236}">
              <a16:creationId xmlns:a16="http://schemas.microsoft.com/office/drawing/2014/main" xmlns="" id="{491AC023-AE66-49DF-9547-95100CE3CC91}"/>
            </a:ext>
          </a:extLst>
        </xdr:cNvPr>
        <xdr:cNvSpPr/>
      </xdr:nvSpPr>
      <xdr:spPr>
        <a:xfrm>
          <a:off x="13887450" y="68847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38644</xdr:rowOff>
    </xdr:from>
    <xdr:to>
      <xdr:col>85</xdr:col>
      <xdr:colOff>127000</xdr:colOff>
      <xdr:row>40</xdr:row>
      <xdr:rowOff>79466</xdr:rowOff>
    </xdr:to>
    <xdr:cxnSp macro="">
      <xdr:nvCxnSpPr>
        <xdr:cNvPr id="339" name="直線コネクタ 338">
          <a:extLst>
            <a:ext uri="{FF2B5EF4-FFF2-40B4-BE49-F238E27FC236}">
              <a16:creationId xmlns:a16="http://schemas.microsoft.com/office/drawing/2014/main" xmlns="" id="{233568FC-2425-47FB-9678-C8DE89C111F7}"/>
            </a:ext>
          </a:extLst>
        </xdr:cNvPr>
        <xdr:cNvCxnSpPr/>
      </xdr:nvCxnSpPr>
      <xdr:spPr>
        <a:xfrm flipV="1">
          <a:off x="13942060" y="6896644"/>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169091</xdr:rowOff>
    </xdr:from>
    <xdr:to>
      <xdr:col>76</xdr:col>
      <xdr:colOff>165100</xdr:colOff>
      <xdr:row>40</xdr:row>
      <xdr:rowOff>99241</xdr:rowOff>
    </xdr:to>
    <xdr:sp macro="" textlink="">
      <xdr:nvSpPr>
        <xdr:cNvPr id="340" name="楕円 339">
          <a:extLst>
            <a:ext uri="{FF2B5EF4-FFF2-40B4-BE49-F238E27FC236}">
              <a16:creationId xmlns:a16="http://schemas.microsoft.com/office/drawing/2014/main" xmlns="" id="{E868054E-3118-4A4F-99F1-6B5F03368809}"/>
            </a:ext>
          </a:extLst>
        </xdr:cNvPr>
        <xdr:cNvSpPr/>
      </xdr:nvSpPr>
      <xdr:spPr>
        <a:xfrm>
          <a:off x="13089890" y="685945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48441</xdr:rowOff>
    </xdr:from>
    <xdr:to>
      <xdr:col>81</xdr:col>
      <xdr:colOff>50800</xdr:colOff>
      <xdr:row>40</xdr:row>
      <xdr:rowOff>79466</xdr:rowOff>
    </xdr:to>
    <xdr:cxnSp macro="">
      <xdr:nvCxnSpPr>
        <xdr:cNvPr id="341" name="直線コネクタ 340">
          <a:extLst>
            <a:ext uri="{FF2B5EF4-FFF2-40B4-BE49-F238E27FC236}">
              <a16:creationId xmlns:a16="http://schemas.microsoft.com/office/drawing/2014/main" xmlns="" id="{8044824A-FDBF-4458-B846-AB45373FED37}"/>
            </a:ext>
          </a:extLst>
        </xdr:cNvPr>
        <xdr:cNvCxnSpPr/>
      </xdr:nvCxnSpPr>
      <xdr:spPr>
        <a:xfrm>
          <a:off x="13144500" y="6908346"/>
          <a:ext cx="79756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129903</xdr:rowOff>
    </xdr:from>
    <xdr:to>
      <xdr:col>72</xdr:col>
      <xdr:colOff>38100</xdr:colOff>
      <xdr:row>40</xdr:row>
      <xdr:rowOff>60053</xdr:rowOff>
    </xdr:to>
    <xdr:sp macro="" textlink="">
      <xdr:nvSpPr>
        <xdr:cNvPr id="342" name="楕円 341">
          <a:extLst>
            <a:ext uri="{FF2B5EF4-FFF2-40B4-BE49-F238E27FC236}">
              <a16:creationId xmlns:a16="http://schemas.microsoft.com/office/drawing/2014/main" xmlns="" id="{80F33B90-0B3F-469E-AB7B-EA06E56D2AAE}"/>
            </a:ext>
          </a:extLst>
        </xdr:cNvPr>
        <xdr:cNvSpPr/>
      </xdr:nvSpPr>
      <xdr:spPr>
        <a:xfrm>
          <a:off x="12303760" y="682026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9253</xdr:rowOff>
    </xdr:from>
    <xdr:to>
      <xdr:col>76</xdr:col>
      <xdr:colOff>114300</xdr:colOff>
      <xdr:row>40</xdr:row>
      <xdr:rowOff>48441</xdr:rowOff>
    </xdr:to>
    <xdr:cxnSp macro="">
      <xdr:nvCxnSpPr>
        <xdr:cNvPr id="343" name="直線コネクタ 342">
          <a:extLst>
            <a:ext uri="{FF2B5EF4-FFF2-40B4-BE49-F238E27FC236}">
              <a16:creationId xmlns:a16="http://schemas.microsoft.com/office/drawing/2014/main" xmlns="" id="{E5994515-B8B6-4EEF-959C-CA58A2B52519}"/>
            </a:ext>
          </a:extLst>
        </xdr:cNvPr>
        <xdr:cNvCxnSpPr/>
      </xdr:nvCxnSpPr>
      <xdr:spPr>
        <a:xfrm>
          <a:off x="12346940" y="6869158"/>
          <a:ext cx="7975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123372</xdr:rowOff>
    </xdr:from>
    <xdr:to>
      <xdr:col>67</xdr:col>
      <xdr:colOff>101600</xdr:colOff>
      <xdr:row>40</xdr:row>
      <xdr:rowOff>53522</xdr:rowOff>
    </xdr:to>
    <xdr:sp macro="" textlink="">
      <xdr:nvSpPr>
        <xdr:cNvPr id="344" name="楕円 343">
          <a:extLst>
            <a:ext uri="{FF2B5EF4-FFF2-40B4-BE49-F238E27FC236}">
              <a16:creationId xmlns:a16="http://schemas.microsoft.com/office/drawing/2014/main" xmlns="" id="{6CE50DB8-C531-4213-8403-F34331E3B324}"/>
            </a:ext>
          </a:extLst>
        </xdr:cNvPr>
        <xdr:cNvSpPr/>
      </xdr:nvSpPr>
      <xdr:spPr>
        <a:xfrm>
          <a:off x="11487150" y="68118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2722</xdr:rowOff>
    </xdr:from>
    <xdr:to>
      <xdr:col>71</xdr:col>
      <xdr:colOff>177800</xdr:colOff>
      <xdr:row>40</xdr:row>
      <xdr:rowOff>9253</xdr:rowOff>
    </xdr:to>
    <xdr:cxnSp macro="">
      <xdr:nvCxnSpPr>
        <xdr:cNvPr id="345" name="直線コネクタ 344">
          <a:extLst>
            <a:ext uri="{FF2B5EF4-FFF2-40B4-BE49-F238E27FC236}">
              <a16:creationId xmlns:a16="http://schemas.microsoft.com/office/drawing/2014/main" xmlns="" id="{A80CC0E7-2AA6-4948-9968-BFBC9AAC3746}"/>
            </a:ext>
          </a:extLst>
        </xdr:cNvPr>
        <xdr:cNvCxnSpPr/>
      </xdr:nvCxnSpPr>
      <xdr:spPr>
        <a:xfrm>
          <a:off x="11541760" y="6860722"/>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xmlns="" id="{B1E0833A-97C6-45C3-80DF-01A1B6EE9981}"/>
            </a:ext>
          </a:extLst>
        </xdr:cNvPr>
        <xdr:cNvSpPr txBox="1"/>
      </xdr:nvSpPr>
      <xdr:spPr>
        <a:xfrm>
          <a:off x="13738234" y="616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xmlns="" id="{00140679-94CA-414A-855A-ACCF6DD3F1DD}"/>
            </a:ext>
          </a:extLst>
        </xdr:cNvPr>
        <xdr:cNvSpPr txBox="1"/>
      </xdr:nvSpPr>
      <xdr:spPr>
        <a:xfrm>
          <a:off x="1295718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xmlns="" id="{412FF074-C0E1-4D64-BCEA-66FBC530E9D3}"/>
            </a:ext>
          </a:extLst>
        </xdr:cNvPr>
        <xdr:cNvSpPr txBox="1"/>
      </xdr:nvSpPr>
      <xdr:spPr>
        <a:xfrm>
          <a:off x="1217105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xmlns="" id="{134F9CB3-C263-4A47-A552-CC9AE624BB4E}"/>
            </a:ext>
          </a:extLst>
        </xdr:cNvPr>
        <xdr:cNvSpPr txBox="1"/>
      </xdr:nvSpPr>
      <xdr:spPr>
        <a:xfrm>
          <a:off x="11354444" y="620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121393</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xmlns="" id="{6F19632E-D5C3-47C0-9431-3AA18D2A9494}"/>
            </a:ext>
          </a:extLst>
        </xdr:cNvPr>
        <xdr:cNvSpPr txBox="1"/>
      </xdr:nvSpPr>
      <xdr:spPr>
        <a:xfrm>
          <a:off x="13738234" y="69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90368</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xmlns="" id="{4F51C29A-3126-49E2-873A-FF99AC0FFAD9}"/>
            </a:ext>
          </a:extLst>
        </xdr:cNvPr>
        <xdr:cNvSpPr txBox="1"/>
      </xdr:nvSpPr>
      <xdr:spPr>
        <a:xfrm>
          <a:off x="12957184" y="695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51180</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xmlns="" id="{D9786E79-86E2-4FA1-9A80-55DE918A7EF6}"/>
            </a:ext>
          </a:extLst>
        </xdr:cNvPr>
        <xdr:cNvSpPr txBox="1"/>
      </xdr:nvSpPr>
      <xdr:spPr>
        <a:xfrm>
          <a:off x="12171054" y="691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44649</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xmlns="" id="{FE56E194-B74F-41BF-B00A-86113DBC8104}"/>
            </a:ext>
          </a:extLst>
        </xdr:cNvPr>
        <xdr:cNvSpPr txBox="1"/>
      </xdr:nvSpPr>
      <xdr:spPr>
        <a:xfrm>
          <a:off x="11354444" y="69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xmlns="" id="{8E5D5216-390F-4874-B47A-0A713E315E9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xmlns="" id="{87C342C6-B38B-46D2-A9FA-127337DBD40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xmlns="" id="{0E2AB4C7-19E6-4EBB-A359-2752BCBB4D1B}"/>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xmlns="" id="{39899DA1-11CB-42A6-B837-2A29D71801E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xmlns="" id="{FAA7F2AD-972B-441D-B22D-F641CB998EF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xmlns="" id="{0055CB45-3ABF-4424-81BA-81263C7815C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xmlns="" id="{FD4B7139-BDCE-4E17-93BE-91D053E4AE0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xmlns="" id="{C48ADB71-2CCA-427B-A88F-30E92F19F70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xmlns="" id="{97772F11-68E7-4EF1-B8C0-C0D16622086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xmlns="" id="{D3AE905B-990A-46FF-8658-FE8E8C06DD3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xmlns="" id="{790CD08D-5B56-4EC1-8AEE-6C6168A5D4E4}"/>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xmlns="" id="{4EC4CA9C-F4A1-463F-8AA7-F239A7D3AFF5}"/>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xmlns="" id="{1F746A78-AA9A-4A85-BCB0-9C64BAD5E3A4}"/>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xmlns="" id="{5C600BD9-872A-4353-9A37-A6CC157A9680}"/>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xmlns="" id="{5FB63AC4-E9EA-4B4B-BE0E-5C99EF6C235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xmlns="" id="{07B53F00-D5F0-44E9-A39D-25E0BAC74FA2}"/>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xmlns="" id="{3C989607-BAC5-40DA-8382-AA4E42E4E0C2}"/>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xmlns="" id="{442B183F-A77B-4B64-805B-029FA38ED9BB}"/>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xmlns="" id="{9182E816-24A0-4639-8344-D5A9B8FD99A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xmlns="" id="{1C61B873-C082-473A-AB1B-041593DCB765}"/>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xmlns="" id="{82FC338E-A487-4485-A406-BA9906B3730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375" name="直線コネクタ 374">
          <a:extLst>
            <a:ext uri="{FF2B5EF4-FFF2-40B4-BE49-F238E27FC236}">
              <a16:creationId xmlns:a16="http://schemas.microsoft.com/office/drawing/2014/main" xmlns="" id="{4144D426-62E8-4A36-9126-375DC41B640C}"/>
            </a:ext>
          </a:extLst>
        </xdr:cNvPr>
        <xdr:cNvCxnSpPr/>
      </xdr:nvCxnSpPr>
      <xdr:spPr>
        <a:xfrm flipV="1">
          <a:off x="19947254" y="5679491"/>
          <a:ext cx="0" cy="1461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xmlns="" id="{01F868E1-D56D-4186-9245-496244F116B1}"/>
            </a:ext>
          </a:extLst>
        </xdr:cNvPr>
        <xdr:cNvSpPr txBox="1"/>
      </xdr:nvSpPr>
      <xdr:spPr>
        <a:xfrm>
          <a:off x="1998599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377" name="直線コネクタ 376">
          <a:extLst>
            <a:ext uri="{FF2B5EF4-FFF2-40B4-BE49-F238E27FC236}">
              <a16:creationId xmlns:a16="http://schemas.microsoft.com/office/drawing/2014/main" xmlns="" id="{55FC72B6-1061-483D-8E0B-415489730B69}"/>
            </a:ext>
          </a:extLst>
        </xdr:cNvPr>
        <xdr:cNvCxnSpPr/>
      </xdr:nvCxnSpPr>
      <xdr:spPr>
        <a:xfrm>
          <a:off x="19885660" y="714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xmlns="" id="{CFDC04CC-165E-4832-B7D9-8D0277675EF8}"/>
            </a:ext>
          </a:extLst>
        </xdr:cNvPr>
        <xdr:cNvSpPr txBox="1"/>
      </xdr:nvSpPr>
      <xdr:spPr>
        <a:xfrm>
          <a:off x="19985990" y="54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379" name="直線コネクタ 378">
          <a:extLst>
            <a:ext uri="{FF2B5EF4-FFF2-40B4-BE49-F238E27FC236}">
              <a16:creationId xmlns:a16="http://schemas.microsoft.com/office/drawing/2014/main" xmlns="" id="{EFF91F87-5B4A-499A-AD25-284970FB8981}"/>
            </a:ext>
          </a:extLst>
        </xdr:cNvPr>
        <xdr:cNvCxnSpPr/>
      </xdr:nvCxnSpPr>
      <xdr:spPr>
        <a:xfrm>
          <a:off x="19885660" y="5679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xmlns="" id="{80A936AF-9F74-4A37-879B-ED29BF7A6173}"/>
            </a:ext>
          </a:extLst>
        </xdr:cNvPr>
        <xdr:cNvSpPr txBox="1"/>
      </xdr:nvSpPr>
      <xdr:spPr>
        <a:xfrm>
          <a:off x="19985990" y="6645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381" name="フローチャート: 判断 380">
          <a:extLst>
            <a:ext uri="{FF2B5EF4-FFF2-40B4-BE49-F238E27FC236}">
              <a16:creationId xmlns:a16="http://schemas.microsoft.com/office/drawing/2014/main" xmlns="" id="{0510738C-B34D-4F90-A33F-1415F89F0E08}"/>
            </a:ext>
          </a:extLst>
        </xdr:cNvPr>
        <xdr:cNvSpPr/>
      </xdr:nvSpPr>
      <xdr:spPr>
        <a:xfrm>
          <a:off x="19904710" y="67882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382" name="フローチャート: 判断 381">
          <a:extLst>
            <a:ext uri="{FF2B5EF4-FFF2-40B4-BE49-F238E27FC236}">
              <a16:creationId xmlns:a16="http://schemas.microsoft.com/office/drawing/2014/main" xmlns="" id="{973E9ED8-1C0E-45A7-B88C-859363A7F3E6}"/>
            </a:ext>
          </a:extLst>
        </xdr:cNvPr>
        <xdr:cNvSpPr/>
      </xdr:nvSpPr>
      <xdr:spPr>
        <a:xfrm>
          <a:off x="19161760" y="68075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383" name="フローチャート: 判断 382">
          <a:extLst>
            <a:ext uri="{FF2B5EF4-FFF2-40B4-BE49-F238E27FC236}">
              <a16:creationId xmlns:a16="http://schemas.microsoft.com/office/drawing/2014/main" xmlns="" id="{8CF52751-5710-484D-85DF-B3A7BC04D3F5}"/>
            </a:ext>
          </a:extLst>
        </xdr:cNvPr>
        <xdr:cNvSpPr/>
      </xdr:nvSpPr>
      <xdr:spPr>
        <a:xfrm>
          <a:off x="18345150" y="68020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384" name="フローチャート: 判断 383">
          <a:extLst>
            <a:ext uri="{FF2B5EF4-FFF2-40B4-BE49-F238E27FC236}">
              <a16:creationId xmlns:a16="http://schemas.microsoft.com/office/drawing/2014/main" xmlns="" id="{88C71652-01D9-4536-B0D1-16B349BC84E4}"/>
            </a:ext>
          </a:extLst>
        </xdr:cNvPr>
        <xdr:cNvSpPr/>
      </xdr:nvSpPr>
      <xdr:spPr>
        <a:xfrm>
          <a:off x="17547590" y="6175807"/>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385" name="フローチャート: 判断 384">
          <a:extLst>
            <a:ext uri="{FF2B5EF4-FFF2-40B4-BE49-F238E27FC236}">
              <a16:creationId xmlns:a16="http://schemas.microsoft.com/office/drawing/2014/main" xmlns="" id="{91418423-B2DE-4BA7-B06F-104729A9334D}"/>
            </a:ext>
          </a:extLst>
        </xdr:cNvPr>
        <xdr:cNvSpPr/>
      </xdr:nvSpPr>
      <xdr:spPr>
        <a:xfrm>
          <a:off x="16761460" y="6835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CA42C770-401A-45BC-BAF8-8395DD2825AA}"/>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9612D18F-FB1A-443F-B517-2E0964B1290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C64BAAB8-34D4-4817-BC27-6FE1847F0E5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11B61E7D-2221-4CF2-8BDC-4C56C4E99785}"/>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E49986FB-1F67-45EB-ACA5-0628BCDA56B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77521</xdr:rowOff>
    </xdr:from>
    <xdr:to>
      <xdr:col>116</xdr:col>
      <xdr:colOff>114300</xdr:colOff>
      <xdr:row>41</xdr:row>
      <xdr:rowOff>7671</xdr:rowOff>
    </xdr:to>
    <xdr:sp macro="" textlink="">
      <xdr:nvSpPr>
        <xdr:cNvPr id="391" name="楕円 390">
          <a:extLst>
            <a:ext uri="{FF2B5EF4-FFF2-40B4-BE49-F238E27FC236}">
              <a16:creationId xmlns:a16="http://schemas.microsoft.com/office/drawing/2014/main" xmlns="" id="{CD8814AF-9933-4D0A-9918-BB26792C1345}"/>
            </a:ext>
          </a:extLst>
        </xdr:cNvPr>
        <xdr:cNvSpPr/>
      </xdr:nvSpPr>
      <xdr:spPr>
        <a:xfrm>
          <a:off x="19904710" y="69355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55948</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xmlns="" id="{BC137D69-5A76-4DFA-B10F-CC6D8920BF8A}"/>
            </a:ext>
          </a:extLst>
        </xdr:cNvPr>
        <xdr:cNvSpPr txBox="1"/>
      </xdr:nvSpPr>
      <xdr:spPr>
        <a:xfrm>
          <a:off x="19985990" y="69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393" name="楕円 392">
          <a:extLst>
            <a:ext uri="{FF2B5EF4-FFF2-40B4-BE49-F238E27FC236}">
              <a16:creationId xmlns:a16="http://schemas.microsoft.com/office/drawing/2014/main" xmlns="" id="{BDB2FC75-FF80-4636-9D13-C14ED9F7FFFB}"/>
            </a:ext>
          </a:extLst>
        </xdr:cNvPr>
        <xdr:cNvSpPr/>
      </xdr:nvSpPr>
      <xdr:spPr>
        <a:xfrm>
          <a:off x="19161760" y="6940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128321</xdr:rowOff>
    </xdr:from>
    <xdr:to>
      <xdr:col>116</xdr:col>
      <xdr:colOff>63500</xdr:colOff>
      <xdr:row>40</xdr:row>
      <xdr:rowOff>131064</xdr:rowOff>
    </xdr:to>
    <xdr:cxnSp macro="">
      <xdr:nvCxnSpPr>
        <xdr:cNvPr id="394" name="直線コネクタ 393">
          <a:extLst>
            <a:ext uri="{FF2B5EF4-FFF2-40B4-BE49-F238E27FC236}">
              <a16:creationId xmlns:a16="http://schemas.microsoft.com/office/drawing/2014/main" xmlns="" id="{B5E842CF-D022-4D98-B49B-C697138818FE}"/>
            </a:ext>
          </a:extLst>
        </xdr:cNvPr>
        <xdr:cNvCxnSpPr/>
      </xdr:nvCxnSpPr>
      <xdr:spPr>
        <a:xfrm flipV="1">
          <a:off x="19204940" y="6990131"/>
          <a:ext cx="7429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83921</xdr:rowOff>
    </xdr:from>
    <xdr:to>
      <xdr:col>107</xdr:col>
      <xdr:colOff>101600</xdr:colOff>
      <xdr:row>41</xdr:row>
      <xdr:rowOff>14071</xdr:rowOff>
    </xdr:to>
    <xdr:sp macro="" textlink="">
      <xdr:nvSpPr>
        <xdr:cNvPr id="395" name="楕円 394">
          <a:extLst>
            <a:ext uri="{FF2B5EF4-FFF2-40B4-BE49-F238E27FC236}">
              <a16:creationId xmlns:a16="http://schemas.microsoft.com/office/drawing/2014/main" xmlns="" id="{C1CB7C28-2A2F-4ADE-84C0-BB7A164E47B0}"/>
            </a:ext>
          </a:extLst>
        </xdr:cNvPr>
        <xdr:cNvSpPr/>
      </xdr:nvSpPr>
      <xdr:spPr>
        <a:xfrm>
          <a:off x="18345150" y="69438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134721</xdr:rowOff>
    </xdr:to>
    <xdr:cxnSp macro="">
      <xdr:nvCxnSpPr>
        <xdr:cNvPr id="396" name="直線コネクタ 395">
          <a:extLst>
            <a:ext uri="{FF2B5EF4-FFF2-40B4-BE49-F238E27FC236}">
              <a16:creationId xmlns:a16="http://schemas.microsoft.com/office/drawing/2014/main" xmlns="" id="{E553E0A4-F5E9-4931-8F27-F4A5AEE34CBD}"/>
            </a:ext>
          </a:extLst>
        </xdr:cNvPr>
        <xdr:cNvCxnSpPr/>
      </xdr:nvCxnSpPr>
      <xdr:spPr>
        <a:xfrm flipV="1">
          <a:off x="18399760" y="699287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84836</xdr:rowOff>
    </xdr:from>
    <xdr:to>
      <xdr:col>102</xdr:col>
      <xdr:colOff>165100</xdr:colOff>
      <xdr:row>41</xdr:row>
      <xdr:rowOff>14986</xdr:rowOff>
    </xdr:to>
    <xdr:sp macro="" textlink="">
      <xdr:nvSpPr>
        <xdr:cNvPr id="397" name="楕円 396">
          <a:extLst>
            <a:ext uri="{FF2B5EF4-FFF2-40B4-BE49-F238E27FC236}">
              <a16:creationId xmlns:a16="http://schemas.microsoft.com/office/drawing/2014/main" xmlns="" id="{72258C43-2F89-42BF-9330-4A31674F51BB}"/>
            </a:ext>
          </a:extLst>
        </xdr:cNvPr>
        <xdr:cNvSpPr/>
      </xdr:nvSpPr>
      <xdr:spPr>
        <a:xfrm>
          <a:off x="17547590" y="69447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134721</xdr:rowOff>
    </xdr:from>
    <xdr:to>
      <xdr:col>107</xdr:col>
      <xdr:colOff>50800</xdr:colOff>
      <xdr:row>40</xdr:row>
      <xdr:rowOff>135636</xdr:rowOff>
    </xdr:to>
    <xdr:cxnSp macro="">
      <xdr:nvCxnSpPr>
        <xdr:cNvPr id="398" name="直線コネクタ 397">
          <a:extLst>
            <a:ext uri="{FF2B5EF4-FFF2-40B4-BE49-F238E27FC236}">
              <a16:creationId xmlns:a16="http://schemas.microsoft.com/office/drawing/2014/main" xmlns="" id="{7058EF00-93E5-41E4-9C25-9355A561B456}"/>
            </a:ext>
          </a:extLst>
        </xdr:cNvPr>
        <xdr:cNvCxnSpPr/>
      </xdr:nvCxnSpPr>
      <xdr:spPr>
        <a:xfrm flipV="1">
          <a:off x="17602200" y="6988911"/>
          <a:ext cx="79756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399" name="楕円 398">
          <a:extLst>
            <a:ext uri="{FF2B5EF4-FFF2-40B4-BE49-F238E27FC236}">
              <a16:creationId xmlns:a16="http://schemas.microsoft.com/office/drawing/2014/main" xmlns="" id="{5F0DDB57-122A-4E8A-8816-5B172F4311B0}"/>
            </a:ext>
          </a:extLst>
        </xdr:cNvPr>
        <xdr:cNvSpPr/>
      </xdr:nvSpPr>
      <xdr:spPr>
        <a:xfrm>
          <a:off x="16761460" y="69512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135636</xdr:rowOff>
    </xdr:from>
    <xdr:to>
      <xdr:col>102</xdr:col>
      <xdr:colOff>114300</xdr:colOff>
      <xdr:row>40</xdr:row>
      <xdr:rowOff>140208</xdr:rowOff>
    </xdr:to>
    <xdr:cxnSp macro="">
      <xdr:nvCxnSpPr>
        <xdr:cNvPr id="400" name="直線コネクタ 399">
          <a:extLst>
            <a:ext uri="{FF2B5EF4-FFF2-40B4-BE49-F238E27FC236}">
              <a16:creationId xmlns:a16="http://schemas.microsoft.com/office/drawing/2014/main" xmlns="" id="{4ADE25F9-A054-4203-A8C9-85891036F68B}"/>
            </a:ext>
          </a:extLst>
        </xdr:cNvPr>
        <xdr:cNvCxnSpPr/>
      </xdr:nvCxnSpPr>
      <xdr:spPr>
        <a:xfrm flipV="1">
          <a:off x="16804640" y="6989826"/>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xmlns="" id="{916D0AD0-85E1-4B39-86E7-1C9BF67BAFD6}"/>
            </a:ext>
          </a:extLst>
        </xdr:cNvPr>
        <xdr:cNvSpPr txBox="1"/>
      </xdr:nvSpPr>
      <xdr:spPr>
        <a:xfrm>
          <a:off x="18982132"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xmlns="" id="{FF0B307F-8686-4B7B-9F9D-75337DD0405E}"/>
            </a:ext>
          </a:extLst>
        </xdr:cNvPr>
        <xdr:cNvSpPr txBox="1"/>
      </xdr:nvSpPr>
      <xdr:spPr>
        <a:xfrm>
          <a:off x="18182032" y="65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xmlns="" id="{E27DBF5D-D760-4094-804F-551CC6FCAAF7}"/>
            </a:ext>
          </a:extLst>
        </xdr:cNvPr>
        <xdr:cNvSpPr txBox="1"/>
      </xdr:nvSpPr>
      <xdr:spPr>
        <a:xfrm>
          <a:off x="17384472"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xmlns="" id="{760040A3-B1ED-4298-988C-60F4F7F5BA57}"/>
            </a:ext>
          </a:extLst>
        </xdr:cNvPr>
        <xdr:cNvSpPr txBox="1"/>
      </xdr:nvSpPr>
      <xdr:spPr>
        <a:xfrm>
          <a:off x="16588817" y="660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xmlns="" id="{BB4CF8D3-C86C-4B55-B405-1827D409C1EA}"/>
            </a:ext>
          </a:extLst>
        </xdr:cNvPr>
        <xdr:cNvSpPr txBox="1"/>
      </xdr:nvSpPr>
      <xdr:spPr>
        <a:xfrm>
          <a:off x="18982132"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5198</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xmlns="" id="{1AB52D71-BCF3-42AB-B689-6888AD9AAECA}"/>
            </a:ext>
          </a:extLst>
        </xdr:cNvPr>
        <xdr:cNvSpPr txBox="1"/>
      </xdr:nvSpPr>
      <xdr:spPr>
        <a:xfrm>
          <a:off x="18182032" y="70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6113</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xmlns="" id="{F9EFADB5-8F92-4AE4-8FDB-9EB4FEFBE5FA}"/>
            </a:ext>
          </a:extLst>
        </xdr:cNvPr>
        <xdr:cNvSpPr txBox="1"/>
      </xdr:nvSpPr>
      <xdr:spPr>
        <a:xfrm>
          <a:off x="17384472" y="7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xmlns="" id="{BFDAF02D-954B-441C-B655-40AB50118070}"/>
            </a:ext>
          </a:extLst>
        </xdr:cNvPr>
        <xdr:cNvSpPr txBox="1"/>
      </xdr:nvSpPr>
      <xdr:spPr>
        <a:xfrm>
          <a:off x="16588817" y="70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xmlns="" id="{BFE6108C-D74D-4877-B702-F758F19E1AE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xmlns="" id="{6CA2F46A-4978-496B-9288-C547FB29C1D5}"/>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xmlns="" id="{C29E462A-C266-4283-9817-4F5C1DD1B65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xmlns="" id="{54C437E9-A5A2-4120-A68E-195594C27BB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xmlns="" id="{4C77C274-55C0-4784-B212-7292936D182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xmlns="" id="{70653602-3CB7-45CC-B03B-1206B4E8E51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xmlns="" id="{4A8DED39-DDAC-43B9-880E-7B444B09641B}"/>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xmlns="" id="{D9EE8C92-3F19-4A24-8C47-8DF239C5CE78}"/>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xmlns="" id="{8F23F84C-B3C4-4602-8654-A36A2F220DC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xmlns="" id="{C5B30F2F-731C-4C03-B43C-60A522CD66D9}"/>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xmlns="" id="{47840831-41F8-4F38-933B-D5AB30534962}"/>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xmlns="" id="{0FE3C1A2-E816-48F8-82EE-4B8EC6DDD0B5}"/>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xmlns="" id="{C39ED7B3-0AFB-4860-8BE0-77E77F88947B}"/>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xmlns="" id="{4FCEEF84-262C-4AB1-AF27-340ECC4C18AE}"/>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xmlns="" id="{46745455-2E47-4D9C-BD9D-9DF9704C2938}"/>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xmlns="" id="{D8023870-9844-4FC9-81A8-A0D6F9E061DE}"/>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xmlns="" id="{2704F6E3-43BC-461B-B84F-962B7364FFF4}"/>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xmlns="" id="{64273E66-FE60-4456-95A4-98B988ACB76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xmlns="" id="{85F1BC1F-A26F-4AD9-AF97-7D5D9D9E04D7}"/>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xmlns="" id="{A5DB64D9-AABB-433F-B4D4-C529145D0001}"/>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xmlns="" id="{F8F05DF6-EBF6-495E-9171-ACC199B6B606}"/>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xmlns="" id="{97BC1D2E-E53A-4E47-996A-BC817D177CFC}"/>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xmlns="" id="{9788CADD-C1BC-4D70-9542-28A9C1B6FE0A}"/>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xmlns="" id="{D41DBE39-7BDD-40E0-8F6D-F7F46F9816F8}"/>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433" name="直線コネクタ 432">
          <a:extLst>
            <a:ext uri="{FF2B5EF4-FFF2-40B4-BE49-F238E27FC236}">
              <a16:creationId xmlns:a16="http://schemas.microsoft.com/office/drawing/2014/main" xmlns="" id="{FE00F1C5-C851-4021-B162-C50BEEC55830}"/>
            </a:ext>
          </a:extLst>
        </xdr:cNvPr>
        <xdr:cNvCxnSpPr/>
      </xdr:nvCxnSpPr>
      <xdr:spPr>
        <a:xfrm flipV="1">
          <a:off x="14703424" y="95421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434" name="【学校施設】&#10;有形固定資産減価償却率最小値テキスト">
          <a:extLst>
            <a:ext uri="{FF2B5EF4-FFF2-40B4-BE49-F238E27FC236}">
              <a16:creationId xmlns:a16="http://schemas.microsoft.com/office/drawing/2014/main" xmlns="" id="{86966734-8A39-4875-BC82-3CE12AA0AE64}"/>
            </a:ext>
          </a:extLst>
        </xdr:cNvPr>
        <xdr:cNvSpPr txBox="1"/>
      </xdr:nvSpPr>
      <xdr:spPr>
        <a:xfrm>
          <a:off x="1474216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435" name="直線コネクタ 434">
          <a:extLst>
            <a:ext uri="{FF2B5EF4-FFF2-40B4-BE49-F238E27FC236}">
              <a16:creationId xmlns:a16="http://schemas.microsoft.com/office/drawing/2014/main" xmlns="" id="{26B11D7F-5BD7-49C5-B3B6-913A0E00E3B6}"/>
            </a:ext>
          </a:extLst>
        </xdr:cNvPr>
        <xdr:cNvCxnSpPr/>
      </xdr:nvCxnSpPr>
      <xdr:spPr>
        <a:xfrm>
          <a:off x="14611350" y="1085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436" name="【学校施設】&#10;有形固定資産減価償却率最大値テキスト">
          <a:extLst>
            <a:ext uri="{FF2B5EF4-FFF2-40B4-BE49-F238E27FC236}">
              <a16:creationId xmlns:a16="http://schemas.microsoft.com/office/drawing/2014/main" xmlns="" id="{12BE0435-FCA6-4CA4-A8BE-688B06BF9E5D}"/>
            </a:ext>
          </a:extLst>
        </xdr:cNvPr>
        <xdr:cNvSpPr txBox="1"/>
      </xdr:nvSpPr>
      <xdr:spPr>
        <a:xfrm>
          <a:off x="1474216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437" name="直線コネクタ 436">
          <a:extLst>
            <a:ext uri="{FF2B5EF4-FFF2-40B4-BE49-F238E27FC236}">
              <a16:creationId xmlns:a16="http://schemas.microsoft.com/office/drawing/2014/main" xmlns="" id="{A45C58BC-8349-4066-97D4-232F21327D94}"/>
            </a:ext>
          </a:extLst>
        </xdr:cNvPr>
        <xdr:cNvCxnSpPr/>
      </xdr:nvCxnSpPr>
      <xdr:spPr>
        <a:xfrm>
          <a:off x="14611350" y="9542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438" name="【学校施設】&#10;有形固定資産減価償却率平均値テキスト">
          <a:extLst>
            <a:ext uri="{FF2B5EF4-FFF2-40B4-BE49-F238E27FC236}">
              <a16:creationId xmlns:a16="http://schemas.microsoft.com/office/drawing/2014/main" xmlns="" id="{9282CF3C-FFBB-4624-86D6-D788AFF271F2}"/>
            </a:ext>
          </a:extLst>
        </xdr:cNvPr>
        <xdr:cNvSpPr txBox="1"/>
      </xdr:nvSpPr>
      <xdr:spPr>
        <a:xfrm>
          <a:off x="1474216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39" name="フローチャート: 判断 438">
          <a:extLst>
            <a:ext uri="{FF2B5EF4-FFF2-40B4-BE49-F238E27FC236}">
              <a16:creationId xmlns:a16="http://schemas.microsoft.com/office/drawing/2014/main" xmlns="" id="{64E713D1-C425-472B-9E1A-16A7D7E993E5}"/>
            </a:ext>
          </a:extLst>
        </xdr:cNvPr>
        <xdr:cNvSpPr/>
      </xdr:nvSpPr>
      <xdr:spPr>
        <a:xfrm>
          <a:off x="14649450" y="102876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0" name="フローチャート: 判断 439">
          <a:extLst>
            <a:ext uri="{FF2B5EF4-FFF2-40B4-BE49-F238E27FC236}">
              <a16:creationId xmlns:a16="http://schemas.microsoft.com/office/drawing/2014/main" xmlns="" id="{FEFB1916-1BCA-4699-8EFD-E57010980302}"/>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1" name="フローチャート: 判断 440">
          <a:extLst>
            <a:ext uri="{FF2B5EF4-FFF2-40B4-BE49-F238E27FC236}">
              <a16:creationId xmlns:a16="http://schemas.microsoft.com/office/drawing/2014/main" xmlns="" id="{D6C8805C-2BE4-43AF-AA17-F92CA651CE58}"/>
            </a:ext>
          </a:extLst>
        </xdr:cNvPr>
        <xdr:cNvSpPr/>
      </xdr:nvSpPr>
      <xdr:spPr>
        <a:xfrm>
          <a:off x="13089890" y="102362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42" name="フローチャート: 判断 441">
          <a:extLst>
            <a:ext uri="{FF2B5EF4-FFF2-40B4-BE49-F238E27FC236}">
              <a16:creationId xmlns:a16="http://schemas.microsoft.com/office/drawing/2014/main" xmlns="" id="{9F891AF4-479F-488B-81EC-264B0ED888FB}"/>
            </a:ext>
          </a:extLst>
        </xdr:cNvPr>
        <xdr:cNvSpPr/>
      </xdr:nvSpPr>
      <xdr:spPr>
        <a:xfrm>
          <a:off x="12303760" y="102133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43" name="フローチャート: 判断 442">
          <a:extLst>
            <a:ext uri="{FF2B5EF4-FFF2-40B4-BE49-F238E27FC236}">
              <a16:creationId xmlns:a16="http://schemas.microsoft.com/office/drawing/2014/main" xmlns="" id="{B38AA8C8-C388-418B-893A-211EFC236CA7}"/>
            </a:ext>
          </a:extLst>
        </xdr:cNvPr>
        <xdr:cNvSpPr/>
      </xdr:nvSpPr>
      <xdr:spPr>
        <a:xfrm>
          <a:off x="11487150" y="101923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96451984-7775-41AC-ADE7-432D71E1B7CC}"/>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1B99DACE-8EEA-4DD7-A201-9D67F58BE091}"/>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D91943FB-BDAA-4291-A7C6-E410F1B2E43C}"/>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AB4D0956-8679-451D-811A-05CCB6DD1BC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8879D2C5-DB9D-40A1-AF07-D19AD2F179B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xdr:rowOff>
    </xdr:from>
    <xdr:to>
      <xdr:col>85</xdr:col>
      <xdr:colOff>177800</xdr:colOff>
      <xdr:row>59</xdr:row>
      <xdr:rowOff>106045</xdr:rowOff>
    </xdr:to>
    <xdr:sp macro="" textlink="">
      <xdr:nvSpPr>
        <xdr:cNvPr id="449" name="楕円 448">
          <a:extLst>
            <a:ext uri="{FF2B5EF4-FFF2-40B4-BE49-F238E27FC236}">
              <a16:creationId xmlns:a16="http://schemas.microsoft.com/office/drawing/2014/main" xmlns="" id="{FE36BA1B-0D3A-4EDF-AF37-67B27CE46FEE}"/>
            </a:ext>
          </a:extLst>
        </xdr:cNvPr>
        <xdr:cNvSpPr/>
      </xdr:nvSpPr>
      <xdr:spPr>
        <a:xfrm>
          <a:off x="14649450" y="10121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27322</xdr:rowOff>
    </xdr:from>
    <xdr:ext cx="405111" cy="259045"/>
    <xdr:sp macro="" textlink="">
      <xdr:nvSpPr>
        <xdr:cNvPr id="450" name="【学校施設】&#10;有形固定資産減価償却率該当値テキスト">
          <a:extLst>
            <a:ext uri="{FF2B5EF4-FFF2-40B4-BE49-F238E27FC236}">
              <a16:creationId xmlns:a16="http://schemas.microsoft.com/office/drawing/2014/main" xmlns="" id="{0A03B643-496D-41C2-B0B1-3AA758648144}"/>
            </a:ext>
          </a:extLst>
        </xdr:cNvPr>
        <xdr:cNvSpPr txBox="1"/>
      </xdr:nvSpPr>
      <xdr:spPr>
        <a:xfrm>
          <a:off x="1474216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451" name="楕円 450">
          <a:extLst>
            <a:ext uri="{FF2B5EF4-FFF2-40B4-BE49-F238E27FC236}">
              <a16:creationId xmlns:a16="http://schemas.microsoft.com/office/drawing/2014/main" xmlns="" id="{715E38E7-36CC-4602-80FF-BD8EB60531AB}"/>
            </a:ext>
          </a:extLst>
        </xdr:cNvPr>
        <xdr:cNvSpPr/>
      </xdr:nvSpPr>
      <xdr:spPr>
        <a:xfrm>
          <a:off x="13887450" y="101752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106680</xdr:rowOff>
    </xdr:to>
    <xdr:cxnSp macro="">
      <xdr:nvCxnSpPr>
        <xdr:cNvPr id="452" name="直線コネクタ 451">
          <a:extLst>
            <a:ext uri="{FF2B5EF4-FFF2-40B4-BE49-F238E27FC236}">
              <a16:creationId xmlns:a16="http://schemas.microsoft.com/office/drawing/2014/main" xmlns="" id="{F8306F99-EBB1-4186-9598-8E6EB679BB2F}"/>
            </a:ext>
          </a:extLst>
        </xdr:cNvPr>
        <xdr:cNvCxnSpPr/>
      </xdr:nvCxnSpPr>
      <xdr:spPr>
        <a:xfrm flipV="1">
          <a:off x="13942060" y="10174605"/>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453" name="楕円 452">
          <a:extLst>
            <a:ext uri="{FF2B5EF4-FFF2-40B4-BE49-F238E27FC236}">
              <a16:creationId xmlns:a16="http://schemas.microsoft.com/office/drawing/2014/main" xmlns="" id="{D1091C44-FE47-4585-BD43-538A6E96FFE6}"/>
            </a:ext>
          </a:extLst>
        </xdr:cNvPr>
        <xdr:cNvSpPr/>
      </xdr:nvSpPr>
      <xdr:spPr>
        <a:xfrm>
          <a:off x="13089890" y="101428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106680</xdr:rowOff>
    </xdr:to>
    <xdr:cxnSp macro="">
      <xdr:nvCxnSpPr>
        <xdr:cNvPr id="454" name="直線コネクタ 453">
          <a:extLst>
            <a:ext uri="{FF2B5EF4-FFF2-40B4-BE49-F238E27FC236}">
              <a16:creationId xmlns:a16="http://schemas.microsoft.com/office/drawing/2014/main" xmlns="" id="{7F2D4864-C681-4A82-8C1F-7CDB14DDA09C}"/>
            </a:ext>
          </a:extLst>
        </xdr:cNvPr>
        <xdr:cNvCxnSpPr/>
      </xdr:nvCxnSpPr>
      <xdr:spPr>
        <a:xfrm>
          <a:off x="13144500" y="10197465"/>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455" name="楕円 454">
          <a:extLst>
            <a:ext uri="{FF2B5EF4-FFF2-40B4-BE49-F238E27FC236}">
              <a16:creationId xmlns:a16="http://schemas.microsoft.com/office/drawing/2014/main" xmlns="" id="{1A2FBAE8-8353-4CD0-8BF9-5E351A3FD2E0}"/>
            </a:ext>
          </a:extLst>
        </xdr:cNvPr>
        <xdr:cNvSpPr/>
      </xdr:nvSpPr>
      <xdr:spPr>
        <a:xfrm>
          <a:off x="12303760" y="100895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80010</xdr:rowOff>
    </xdr:to>
    <xdr:cxnSp macro="">
      <xdr:nvCxnSpPr>
        <xdr:cNvPr id="456" name="直線コネクタ 455">
          <a:extLst>
            <a:ext uri="{FF2B5EF4-FFF2-40B4-BE49-F238E27FC236}">
              <a16:creationId xmlns:a16="http://schemas.microsoft.com/office/drawing/2014/main" xmlns="" id="{2A643300-7251-456C-A561-8E978C416FDA}"/>
            </a:ext>
          </a:extLst>
        </xdr:cNvPr>
        <xdr:cNvCxnSpPr/>
      </xdr:nvCxnSpPr>
      <xdr:spPr>
        <a:xfrm>
          <a:off x="12346940" y="1014031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69215</xdr:rowOff>
    </xdr:from>
    <xdr:to>
      <xdr:col>67</xdr:col>
      <xdr:colOff>101600</xdr:colOff>
      <xdr:row>58</xdr:row>
      <xdr:rowOff>170815</xdr:rowOff>
    </xdr:to>
    <xdr:sp macro="" textlink="">
      <xdr:nvSpPr>
        <xdr:cNvPr id="457" name="楕円 456">
          <a:extLst>
            <a:ext uri="{FF2B5EF4-FFF2-40B4-BE49-F238E27FC236}">
              <a16:creationId xmlns:a16="http://schemas.microsoft.com/office/drawing/2014/main" xmlns="" id="{0267339D-64FD-4DC4-9715-B67A4851AC21}"/>
            </a:ext>
          </a:extLst>
        </xdr:cNvPr>
        <xdr:cNvSpPr/>
      </xdr:nvSpPr>
      <xdr:spPr>
        <a:xfrm>
          <a:off x="11487150" y="100114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120015</xdr:rowOff>
    </xdr:from>
    <xdr:to>
      <xdr:col>71</xdr:col>
      <xdr:colOff>177800</xdr:colOff>
      <xdr:row>59</xdr:row>
      <xdr:rowOff>26670</xdr:rowOff>
    </xdr:to>
    <xdr:cxnSp macro="">
      <xdr:nvCxnSpPr>
        <xdr:cNvPr id="458" name="直線コネクタ 457">
          <a:extLst>
            <a:ext uri="{FF2B5EF4-FFF2-40B4-BE49-F238E27FC236}">
              <a16:creationId xmlns:a16="http://schemas.microsoft.com/office/drawing/2014/main" xmlns="" id="{63C03045-95A4-4CC1-88A3-93AB225532B0}"/>
            </a:ext>
          </a:extLst>
        </xdr:cNvPr>
        <xdr:cNvCxnSpPr/>
      </xdr:nvCxnSpPr>
      <xdr:spPr>
        <a:xfrm>
          <a:off x="11541760" y="10066020"/>
          <a:ext cx="80518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459" name="n_1aveValue【学校施設】&#10;有形固定資産減価償却率">
          <a:extLst>
            <a:ext uri="{FF2B5EF4-FFF2-40B4-BE49-F238E27FC236}">
              <a16:creationId xmlns:a16="http://schemas.microsoft.com/office/drawing/2014/main" xmlns="" id="{0F4BF492-EBC8-4F9B-81FC-1A5734E262C2}"/>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460" name="n_2aveValue【学校施設】&#10;有形固定資産減価償却率">
          <a:extLst>
            <a:ext uri="{FF2B5EF4-FFF2-40B4-BE49-F238E27FC236}">
              <a16:creationId xmlns:a16="http://schemas.microsoft.com/office/drawing/2014/main" xmlns="" id="{ADB5A9E7-A9A3-436C-B933-0DBA1551F58D}"/>
            </a:ext>
          </a:extLst>
        </xdr:cNvPr>
        <xdr:cNvSpPr txBox="1"/>
      </xdr:nvSpPr>
      <xdr:spPr>
        <a:xfrm>
          <a:off x="1295718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461" name="n_3aveValue【学校施設】&#10;有形固定資産減価償却率">
          <a:extLst>
            <a:ext uri="{FF2B5EF4-FFF2-40B4-BE49-F238E27FC236}">
              <a16:creationId xmlns:a16="http://schemas.microsoft.com/office/drawing/2014/main" xmlns="" id="{15BD2607-09F3-4255-ABB2-26E24E9DC14F}"/>
            </a:ext>
          </a:extLst>
        </xdr:cNvPr>
        <xdr:cNvSpPr txBox="1"/>
      </xdr:nvSpPr>
      <xdr:spPr>
        <a:xfrm>
          <a:off x="1217105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462" name="n_4aveValue【学校施設】&#10;有形固定資産減価償却率">
          <a:extLst>
            <a:ext uri="{FF2B5EF4-FFF2-40B4-BE49-F238E27FC236}">
              <a16:creationId xmlns:a16="http://schemas.microsoft.com/office/drawing/2014/main" xmlns="" id="{14BD9A7A-AAB1-4E6D-BA9E-2B60B4C2CFB0}"/>
            </a:ext>
          </a:extLst>
        </xdr:cNvPr>
        <xdr:cNvSpPr txBox="1"/>
      </xdr:nvSpPr>
      <xdr:spPr>
        <a:xfrm>
          <a:off x="113544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2557</xdr:rowOff>
    </xdr:from>
    <xdr:ext cx="405111" cy="259045"/>
    <xdr:sp macro="" textlink="">
      <xdr:nvSpPr>
        <xdr:cNvPr id="463" name="n_1mainValue【学校施設】&#10;有形固定資産減価償却率">
          <a:extLst>
            <a:ext uri="{FF2B5EF4-FFF2-40B4-BE49-F238E27FC236}">
              <a16:creationId xmlns:a16="http://schemas.microsoft.com/office/drawing/2014/main" xmlns="" id="{AA04E6A8-E4F5-4543-86FB-4DE4812F74F7}"/>
            </a:ext>
          </a:extLst>
        </xdr:cNvPr>
        <xdr:cNvSpPr txBox="1"/>
      </xdr:nvSpPr>
      <xdr:spPr>
        <a:xfrm>
          <a:off x="1373823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464" name="n_2mainValue【学校施設】&#10;有形固定資産減価償却率">
          <a:extLst>
            <a:ext uri="{FF2B5EF4-FFF2-40B4-BE49-F238E27FC236}">
              <a16:creationId xmlns:a16="http://schemas.microsoft.com/office/drawing/2014/main" xmlns="" id="{40A9B214-7115-4CD8-B728-9EB0BAF9B3C5}"/>
            </a:ext>
          </a:extLst>
        </xdr:cNvPr>
        <xdr:cNvSpPr txBox="1"/>
      </xdr:nvSpPr>
      <xdr:spPr>
        <a:xfrm>
          <a:off x="1295718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465" name="n_3mainValue【学校施設】&#10;有形固定資産減価償却率">
          <a:extLst>
            <a:ext uri="{FF2B5EF4-FFF2-40B4-BE49-F238E27FC236}">
              <a16:creationId xmlns:a16="http://schemas.microsoft.com/office/drawing/2014/main" xmlns="" id="{0C283E6A-1767-4451-A5A1-CB5F4259064E}"/>
            </a:ext>
          </a:extLst>
        </xdr:cNvPr>
        <xdr:cNvSpPr txBox="1"/>
      </xdr:nvSpPr>
      <xdr:spPr>
        <a:xfrm>
          <a:off x="1217105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15892</xdr:rowOff>
    </xdr:from>
    <xdr:ext cx="405111" cy="259045"/>
    <xdr:sp macro="" textlink="">
      <xdr:nvSpPr>
        <xdr:cNvPr id="466" name="n_4mainValue【学校施設】&#10;有形固定資産減価償却率">
          <a:extLst>
            <a:ext uri="{FF2B5EF4-FFF2-40B4-BE49-F238E27FC236}">
              <a16:creationId xmlns:a16="http://schemas.microsoft.com/office/drawing/2014/main" xmlns="" id="{46E7C7BE-A951-43FB-91A3-BD1E29874C93}"/>
            </a:ext>
          </a:extLst>
        </xdr:cNvPr>
        <xdr:cNvSpPr txBox="1"/>
      </xdr:nvSpPr>
      <xdr:spPr>
        <a:xfrm>
          <a:off x="113544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xmlns="" id="{F0C3561C-A981-4C59-B998-C5FF33AC4F9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xmlns="" id="{DA9809B5-4FF4-408F-827C-A354CE3227E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xmlns="" id="{12EB5DAB-6EAA-4F9E-A4CD-B930B35C731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xmlns="" id="{DFD50AB5-8790-4225-B8B0-6B6D4C24AE7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xmlns="" id="{4B889386-1D3F-43E3-AC0D-9722E40D487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xmlns="" id="{F6FE5DB9-852F-4189-9E1F-8BB43034B21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xmlns="" id="{56215E3D-C158-4A28-BB9D-791AA3E3D41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xmlns="" id="{6E8EDFEC-B83D-4DB5-9C7F-B656312E477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xmlns="" id="{AEF357EA-8CEA-4700-9079-242C3733388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xmlns="" id="{982D7F0A-D33E-48A7-AF5D-CD45BDA09CDB}"/>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xmlns="" id="{8CFF68F5-F32C-492E-AF46-3F1841EFEBFE}"/>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xmlns="" id="{FEF9CCEC-426F-493B-92F9-DC5E75B8F212}"/>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xmlns="" id="{1B8B89DE-EA77-4172-858C-29C438B6430F}"/>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xmlns="" id="{0828F835-9332-4353-BFDE-20E62B5B7831}"/>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xmlns="" id="{D6D5A64B-A80C-4427-BC84-8CA4BE0F5A9F}"/>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2" name="テキスト ボックス 481">
          <a:extLst>
            <a:ext uri="{FF2B5EF4-FFF2-40B4-BE49-F238E27FC236}">
              <a16:creationId xmlns:a16="http://schemas.microsoft.com/office/drawing/2014/main" xmlns="" id="{1F59D404-4046-4115-9A51-B9109125FD5A}"/>
            </a:ext>
          </a:extLst>
        </xdr:cNvPr>
        <xdr:cNvSpPr txBox="1"/>
      </xdr:nvSpPr>
      <xdr:spPr>
        <a:xfrm>
          <a:off x="15985051" y="1014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xmlns="" id="{BDAA7C9E-614A-4059-8825-E173E2099A4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4" name="テキスト ボックス 483">
          <a:extLst>
            <a:ext uri="{FF2B5EF4-FFF2-40B4-BE49-F238E27FC236}">
              <a16:creationId xmlns:a16="http://schemas.microsoft.com/office/drawing/2014/main" xmlns="" id="{397A571E-E414-4166-9F95-84ACD87BC805}"/>
            </a:ext>
          </a:extLst>
        </xdr:cNvPr>
        <xdr:cNvSpPr txBox="1"/>
      </xdr:nvSpPr>
      <xdr:spPr>
        <a:xfrm>
          <a:off x="15985051" y="976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xmlns="" id="{074D4987-D336-43B1-9DC3-4E41BAB0E068}"/>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6" name="テキスト ボックス 485">
          <a:extLst>
            <a:ext uri="{FF2B5EF4-FFF2-40B4-BE49-F238E27FC236}">
              <a16:creationId xmlns:a16="http://schemas.microsoft.com/office/drawing/2014/main" xmlns="" id="{C370D04A-A92E-47A7-A12F-09FD8705DBE9}"/>
            </a:ext>
          </a:extLst>
        </xdr:cNvPr>
        <xdr:cNvSpPr txBox="1"/>
      </xdr:nvSpPr>
      <xdr:spPr>
        <a:xfrm>
          <a:off x="15985051" y="938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xmlns="" id="{D4DE2BCE-4A3B-4E68-953D-BD4852E4EA0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a:extLst>
            <a:ext uri="{FF2B5EF4-FFF2-40B4-BE49-F238E27FC236}">
              <a16:creationId xmlns:a16="http://schemas.microsoft.com/office/drawing/2014/main" xmlns="" id="{61A02265-B8A2-4FC2-97FB-86C0792CFC3D}"/>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xmlns="" id="{538FF630-DD33-4F21-822C-829E8C189F06}"/>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490" name="直線コネクタ 489">
          <a:extLst>
            <a:ext uri="{FF2B5EF4-FFF2-40B4-BE49-F238E27FC236}">
              <a16:creationId xmlns:a16="http://schemas.microsoft.com/office/drawing/2014/main" xmlns="" id="{C75B0163-A4C3-42D4-9BEE-995C93337583}"/>
            </a:ext>
          </a:extLst>
        </xdr:cNvPr>
        <xdr:cNvCxnSpPr/>
      </xdr:nvCxnSpPr>
      <xdr:spPr>
        <a:xfrm flipV="1">
          <a:off x="19947254" y="9655378"/>
          <a:ext cx="0" cy="12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491" name="【学校施設】&#10;一人当たり面積最小値テキスト">
          <a:extLst>
            <a:ext uri="{FF2B5EF4-FFF2-40B4-BE49-F238E27FC236}">
              <a16:creationId xmlns:a16="http://schemas.microsoft.com/office/drawing/2014/main" xmlns="" id="{7AE937C8-7B76-4DDD-86FF-1E4EE8617226}"/>
            </a:ext>
          </a:extLst>
        </xdr:cNvPr>
        <xdr:cNvSpPr txBox="1"/>
      </xdr:nvSpPr>
      <xdr:spPr>
        <a:xfrm>
          <a:off x="19985990"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492" name="直線コネクタ 491">
          <a:extLst>
            <a:ext uri="{FF2B5EF4-FFF2-40B4-BE49-F238E27FC236}">
              <a16:creationId xmlns:a16="http://schemas.microsoft.com/office/drawing/2014/main" xmlns="" id="{E4B9CCFB-C362-42B5-8F24-386ACA8666FD}"/>
            </a:ext>
          </a:extLst>
        </xdr:cNvPr>
        <xdr:cNvCxnSpPr/>
      </xdr:nvCxnSpPr>
      <xdr:spPr>
        <a:xfrm>
          <a:off x="19885660" y="10936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493" name="【学校施設】&#10;一人当たり面積最大値テキスト">
          <a:extLst>
            <a:ext uri="{FF2B5EF4-FFF2-40B4-BE49-F238E27FC236}">
              <a16:creationId xmlns:a16="http://schemas.microsoft.com/office/drawing/2014/main" xmlns="" id="{8BF15E25-29AD-4BBA-BA11-4C525DE933B2}"/>
            </a:ext>
          </a:extLst>
        </xdr:cNvPr>
        <xdr:cNvSpPr txBox="1"/>
      </xdr:nvSpPr>
      <xdr:spPr>
        <a:xfrm>
          <a:off x="19985990" y="94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494" name="直線コネクタ 493">
          <a:extLst>
            <a:ext uri="{FF2B5EF4-FFF2-40B4-BE49-F238E27FC236}">
              <a16:creationId xmlns:a16="http://schemas.microsoft.com/office/drawing/2014/main" xmlns="" id="{BAF785AA-7F65-4C2E-AD56-AD97BF72BA78}"/>
            </a:ext>
          </a:extLst>
        </xdr:cNvPr>
        <xdr:cNvCxnSpPr/>
      </xdr:nvCxnSpPr>
      <xdr:spPr>
        <a:xfrm>
          <a:off x="19885660" y="9655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495" name="【学校施設】&#10;一人当たり面積平均値テキスト">
          <a:extLst>
            <a:ext uri="{FF2B5EF4-FFF2-40B4-BE49-F238E27FC236}">
              <a16:creationId xmlns:a16="http://schemas.microsoft.com/office/drawing/2014/main" xmlns="" id="{8E093C46-DDD4-4676-A19E-49FF48157ED3}"/>
            </a:ext>
          </a:extLst>
        </xdr:cNvPr>
        <xdr:cNvSpPr txBox="1"/>
      </xdr:nvSpPr>
      <xdr:spPr>
        <a:xfrm>
          <a:off x="19985990" y="1058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496" name="フローチャート: 判断 495">
          <a:extLst>
            <a:ext uri="{FF2B5EF4-FFF2-40B4-BE49-F238E27FC236}">
              <a16:creationId xmlns:a16="http://schemas.microsoft.com/office/drawing/2014/main" xmlns="" id="{637CCB28-D6A0-4D89-AA1A-2ADEBC272771}"/>
            </a:ext>
          </a:extLst>
        </xdr:cNvPr>
        <xdr:cNvSpPr/>
      </xdr:nvSpPr>
      <xdr:spPr>
        <a:xfrm>
          <a:off x="19904710" y="10741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497" name="フローチャート: 判断 496">
          <a:extLst>
            <a:ext uri="{FF2B5EF4-FFF2-40B4-BE49-F238E27FC236}">
              <a16:creationId xmlns:a16="http://schemas.microsoft.com/office/drawing/2014/main" xmlns="" id="{BE89AF98-EB52-4DB1-B93C-7B38CB7D04CB}"/>
            </a:ext>
          </a:extLst>
        </xdr:cNvPr>
        <xdr:cNvSpPr/>
      </xdr:nvSpPr>
      <xdr:spPr>
        <a:xfrm>
          <a:off x="19161760" y="107512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498" name="フローチャート: 判断 497">
          <a:extLst>
            <a:ext uri="{FF2B5EF4-FFF2-40B4-BE49-F238E27FC236}">
              <a16:creationId xmlns:a16="http://schemas.microsoft.com/office/drawing/2014/main" xmlns="" id="{CB5D6ED9-9526-4D9E-A8CA-4647AF662AE0}"/>
            </a:ext>
          </a:extLst>
        </xdr:cNvPr>
        <xdr:cNvSpPr/>
      </xdr:nvSpPr>
      <xdr:spPr>
        <a:xfrm>
          <a:off x="18345150" y="107359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499" name="フローチャート: 判断 498">
          <a:extLst>
            <a:ext uri="{FF2B5EF4-FFF2-40B4-BE49-F238E27FC236}">
              <a16:creationId xmlns:a16="http://schemas.microsoft.com/office/drawing/2014/main" xmlns="" id="{41BFBFE4-E947-4A3A-8ED5-E2B3F19AB63D}"/>
            </a:ext>
          </a:extLst>
        </xdr:cNvPr>
        <xdr:cNvSpPr/>
      </xdr:nvSpPr>
      <xdr:spPr>
        <a:xfrm>
          <a:off x="17547590" y="107351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00" name="フローチャート: 判断 499">
          <a:extLst>
            <a:ext uri="{FF2B5EF4-FFF2-40B4-BE49-F238E27FC236}">
              <a16:creationId xmlns:a16="http://schemas.microsoft.com/office/drawing/2014/main" xmlns="" id="{357E0BC7-83D5-46FA-BC40-02C114C6ED0A}"/>
            </a:ext>
          </a:extLst>
        </xdr:cNvPr>
        <xdr:cNvSpPr/>
      </xdr:nvSpPr>
      <xdr:spPr>
        <a:xfrm>
          <a:off x="16761460" y="1074430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B2E4A1E3-47FB-4573-BAE6-D5E115E32BF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3DC2DFB7-4829-42F8-B878-55ACBEAEE15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DFD9612D-A5AB-418A-B760-BDEA777A03C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1B92E4DE-32DC-4975-856C-074C41D08185}"/>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1ECA6975-4499-4E64-B06D-14CA36EC306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13360</xdr:rowOff>
    </xdr:from>
    <xdr:to>
      <xdr:col>116</xdr:col>
      <xdr:colOff>114300</xdr:colOff>
      <xdr:row>63</xdr:row>
      <xdr:rowOff>114960</xdr:rowOff>
    </xdr:to>
    <xdr:sp macro="" textlink="">
      <xdr:nvSpPr>
        <xdr:cNvPr id="506" name="楕円 505">
          <a:extLst>
            <a:ext uri="{FF2B5EF4-FFF2-40B4-BE49-F238E27FC236}">
              <a16:creationId xmlns:a16="http://schemas.microsoft.com/office/drawing/2014/main" xmlns="" id="{ADACF096-0B08-4B8B-A123-AC57ECABF8C8}"/>
            </a:ext>
          </a:extLst>
        </xdr:cNvPr>
        <xdr:cNvSpPr/>
      </xdr:nvSpPr>
      <xdr:spPr>
        <a:xfrm>
          <a:off x="19904710" y="108185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99737</xdr:rowOff>
    </xdr:from>
    <xdr:ext cx="469744" cy="259045"/>
    <xdr:sp macro="" textlink="">
      <xdr:nvSpPr>
        <xdr:cNvPr id="507" name="【学校施設】&#10;一人当たり面積該当値テキスト">
          <a:extLst>
            <a:ext uri="{FF2B5EF4-FFF2-40B4-BE49-F238E27FC236}">
              <a16:creationId xmlns:a16="http://schemas.microsoft.com/office/drawing/2014/main" xmlns="" id="{BBD38FAE-963D-4208-8D97-F25DF8988BAA}"/>
            </a:ext>
          </a:extLst>
        </xdr:cNvPr>
        <xdr:cNvSpPr txBox="1"/>
      </xdr:nvSpPr>
      <xdr:spPr>
        <a:xfrm>
          <a:off x="19985990" y="107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16408</xdr:rowOff>
    </xdr:from>
    <xdr:to>
      <xdr:col>112</xdr:col>
      <xdr:colOff>38100</xdr:colOff>
      <xdr:row>63</xdr:row>
      <xdr:rowOff>118008</xdr:rowOff>
    </xdr:to>
    <xdr:sp macro="" textlink="">
      <xdr:nvSpPr>
        <xdr:cNvPr id="508" name="楕円 507">
          <a:extLst>
            <a:ext uri="{FF2B5EF4-FFF2-40B4-BE49-F238E27FC236}">
              <a16:creationId xmlns:a16="http://schemas.microsoft.com/office/drawing/2014/main" xmlns="" id="{2C91A59D-F84D-4F19-A905-73A5A867AF8D}"/>
            </a:ext>
          </a:extLst>
        </xdr:cNvPr>
        <xdr:cNvSpPr/>
      </xdr:nvSpPr>
      <xdr:spPr>
        <a:xfrm>
          <a:off x="19161760" y="10821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64160</xdr:rowOff>
    </xdr:from>
    <xdr:to>
      <xdr:col>116</xdr:col>
      <xdr:colOff>63500</xdr:colOff>
      <xdr:row>63</xdr:row>
      <xdr:rowOff>67208</xdr:rowOff>
    </xdr:to>
    <xdr:cxnSp macro="">
      <xdr:nvCxnSpPr>
        <xdr:cNvPr id="509" name="直線コネクタ 508">
          <a:extLst>
            <a:ext uri="{FF2B5EF4-FFF2-40B4-BE49-F238E27FC236}">
              <a16:creationId xmlns:a16="http://schemas.microsoft.com/office/drawing/2014/main" xmlns="" id="{3712804B-EB24-460F-BB70-581F1FA76AE5}"/>
            </a:ext>
          </a:extLst>
        </xdr:cNvPr>
        <xdr:cNvCxnSpPr/>
      </xdr:nvCxnSpPr>
      <xdr:spPr>
        <a:xfrm flipV="1">
          <a:off x="19204940" y="10861700"/>
          <a:ext cx="74295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19914</xdr:rowOff>
    </xdr:from>
    <xdr:to>
      <xdr:col>107</xdr:col>
      <xdr:colOff>101600</xdr:colOff>
      <xdr:row>63</xdr:row>
      <xdr:rowOff>121514</xdr:rowOff>
    </xdr:to>
    <xdr:sp macro="" textlink="">
      <xdr:nvSpPr>
        <xdr:cNvPr id="510" name="楕円 509">
          <a:extLst>
            <a:ext uri="{FF2B5EF4-FFF2-40B4-BE49-F238E27FC236}">
              <a16:creationId xmlns:a16="http://schemas.microsoft.com/office/drawing/2014/main" xmlns="" id="{863C2CB9-917D-4E73-90F5-B9FE04197354}"/>
            </a:ext>
          </a:extLst>
        </xdr:cNvPr>
        <xdr:cNvSpPr/>
      </xdr:nvSpPr>
      <xdr:spPr>
        <a:xfrm>
          <a:off x="18345150" y="108174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67208</xdr:rowOff>
    </xdr:from>
    <xdr:to>
      <xdr:col>111</xdr:col>
      <xdr:colOff>177800</xdr:colOff>
      <xdr:row>63</xdr:row>
      <xdr:rowOff>70714</xdr:rowOff>
    </xdr:to>
    <xdr:cxnSp macro="">
      <xdr:nvCxnSpPr>
        <xdr:cNvPr id="511" name="直線コネクタ 510">
          <a:extLst>
            <a:ext uri="{FF2B5EF4-FFF2-40B4-BE49-F238E27FC236}">
              <a16:creationId xmlns:a16="http://schemas.microsoft.com/office/drawing/2014/main" xmlns="" id="{1C839FFB-4CF3-42B6-8FCD-8DE897B92E10}"/>
            </a:ext>
          </a:extLst>
        </xdr:cNvPr>
        <xdr:cNvCxnSpPr/>
      </xdr:nvCxnSpPr>
      <xdr:spPr>
        <a:xfrm flipV="1">
          <a:off x="18399760" y="10866653"/>
          <a:ext cx="80518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21133</xdr:rowOff>
    </xdr:from>
    <xdr:to>
      <xdr:col>102</xdr:col>
      <xdr:colOff>165100</xdr:colOff>
      <xdr:row>63</xdr:row>
      <xdr:rowOff>122733</xdr:rowOff>
    </xdr:to>
    <xdr:sp macro="" textlink="">
      <xdr:nvSpPr>
        <xdr:cNvPr id="512" name="楕円 511">
          <a:extLst>
            <a:ext uri="{FF2B5EF4-FFF2-40B4-BE49-F238E27FC236}">
              <a16:creationId xmlns:a16="http://schemas.microsoft.com/office/drawing/2014/main" xmlns="" id="{E8F89EBC-F586-45E9-8143-3C7E46AEAD27}"/>
            </a:ext>
          </a:extLst>
        </xdr:cNvPr>
        <xdr:cNvSpPr/>
      </xdr:nvSpPr>
      <xdr:spPr>
        <a:xfrm>
          <a:off x="17547590" y="1081867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70714</xdr:rowOff>
    </xdr:from>
    <xdr:to>
      <xdr:col>107</xdr:col>
      <xdr:colOff>50800</xdr:colOff>
      <xdr:row>63</xdr:row>
      <xdr:rowOff>71933</xdr:rowOff>
    </xdr:to>
    <xdr:cxnSp macro="">
      <xdr:nvCxnSpPr>
        <xdr:cNvPr id="513" name="直線コネクタ 512">
          <a:extLst>
            <a:ext uri="{FF2B5EF4-FFF2-40B4-BE49-F238E27FC236}">
              <a16:creationId xmlns:a16="http://schemas.microsoft.com/office/drawing/2014/main" xmlns="" id="{6ACDC372-6611-4E37-98A7-CEBDF809453A}"/>
            </a:ext>
          </a:extLst>
        </xdr:cNvPr>
        <xdr:cNvCxnSpPr/>
      </xdr:nvCxnSpPr>
      <xdr:spPr>
        <a:xfrm flipV="1">
          <a:off x="17602200" y="10870159"/>
          <a:ext cx="79756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16561</xdr:rowOff>
    </xdr:from>
    <xdr:to>
      <xdr:col>98</xdr:col>
      <xdr:colOff>38100</xdr:colOff>
      <xdr:row>63</xdr:row>
      <xdr:rowOff>118161</xdr:rowOff>
    </xdr:to>
    <xdr:sp macro="" textlink="">
      <xdr:nvSpPr>
        <xdr:cNvPr id="514" name="楕円 513">
          <a:extLst>
            <a:ext uri="{FF2B5EF4-FFF2-40B4-BE49-F238E27FC236}">
              <a16:creationId xmlns:a16="http://schemas.microsoft.com/office/drawing/2014/main" xmlns="" id="{60BB44B4-0EC8-4E80-9EAA-3B8EC47CF046}"/>
            </a:ext>
          </a:extLst>
        </xdr:cNvPr>
        <xdr:cNvSpPr/>
      </xdr:nvSpPr>
      <xdr:spPr>
        <a:xfrm>
          <a:off x="16761460" y="1082172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67361</xdr:rowOff>
    </xdr:from>
    <xdr:to>
      <xdr:col>102</xdr:col>
      <xdr:colOff>114300</xdr:colOff>
      <xdr:row>63</xdr:row>
      <xdr:rowOff>71933</xdr:rowOff>
    </xdr:to>
    <xdr:cxnSp macro="">
      <xdr:nvCxnSpPr>
        <xdr:cNvPr id="515" name="直線コネクタ 514">
          <a:extLst>
            <a:ext uri="{FF2B5EF4-FFF2-40B4-BE49-F238E27FC236}">
              <a16:creationId xmlns:a16="http://schemas.microsoft.com/office/drawing/2014/main" xmlns="" id="{6597E58B-7E23-4A5E-8CE5-D365EF98A706}"/>
            </a:ext>
          </a:extLst>
        </xdr:cNvPr>
        <xdr:cNvCxnSpPr/>
      </xdr:nvCxnSpPr>
      <xdr:spPr>
        <a:xfrm>
          <a:off x="16804640" y="10866806"/>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516" name="n_1aveValue【学校施設】&#10;一人当たり面積">
          <a:extLst>
            <a:ext uri="{FF2B5EF4-FFF2-40B4-BE49-F238E27FC236}">
              <a16:creationId xmlns:a16="http://schemas.microsoft.com/office/drawing/2014/main" xmlns="" id="{2E0EACAF-8937-4476-9215-E71CB20BDE99}"/>
            </a:ext>
          </a:extLst>
        </xdr:cNvPr>
        <xdr:cNvSpPr txBox="1"/>
      </xdr:nvSpPr>
      <xdr:spPr>
        <a:xfrm>
          <a:off x="18982132" y="105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517" name="n_2aveValue【学校施設】&#10;一人当たり面積">
          <a:extLst>
            <a:ext uri="{FF2B5EF4-FFF2-40B4-BE49-F238E27FC236}">
              <a16:creationId xmlns:a16="http://schemas.microsoft.com/office/drawing/2014/main" xmlns="" id="{A9EC20D9-0016-469E-A076-B9B4E6A86075}"/>
            </a:ext>
          </a:extLst>
        </xdr:cNvPr>
        <xdr:cNvSpPr txBox="1"/>
      </xdr:nvSpPr>
      <xdr:spPr>
        <a:xfrm>
          <a:off x="18182032" y="1051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518" name="n_3aveValue【学校施設】&#10;一人当たり面積">
          <a:extLst>
            <a:ext uri="{FF2B5EF4-FFF2-40B4-BE49-F238E27FC236}">
              <a16:creationId xmlns:a16="http://schemas.microsoft.com/office/drawing/2014/main" xmlns="" id="{AF8C9044-3FB4-4272-99B4-7B1759FF3CD3}"/>
            </a:ext>
          </a:extLst>
        </xdr:cNvPr>
        <xdr:cNvSpPr txBox="1"/>
      </xdr:nvSpPr>
      <xdr:spPr>
        <a:xfrm>
          <a:off x="17384472" y="1051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519" name="n_4aveValue【学校施設】&#10;一人当たり面積">
          <a:extLst>
            <a:ext uri="{FF2B5EF4-FFF2-40B4-BE49-F238E27FC236}">
              <a16:creationId xmlns:a16="http://schemas.microsoft.com/office/drawing/2014/main" xmlns="" id="{897C70C4-E37B-4AB8-9019-E3441E2A90DB}"/>
            </a:ext>
          </a:extLst>
        </xdr:cNvPr>
        <xdr:cNvSpPr txBox="1"/>
      </xdr:nvSpPr>
      <xdr:spPr>
        <a:xfrm>
          <a:off x="16588817" y="1051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109135</xdr:rowOff>
    </xdr:from>
    <xdr:ext cx="469744" cy="259045"/>
    <xdr:sp macro="" textlink="">
      <xdr:nvSpPr>
        <xdr:cNvPr id="520" name="n_1mainValue【学校施設】&#10;一人当たり面積">
          <a:extLst>
            <a:ext uri="{FF2B5EF4-FFF2-40B4-BE49-F238E27FC236}">
              <a16:creationId xmlns:a16="http://schemas.microsoft.com/office/drawing/2014/main" xmlns="" id="{3945CA8A-A0E7-44E1-8211-965E5CE9DFFE}"/>
            </a:ext>
          </a:extLst>
        </xdr:cNvPr>
        <xdr:cNvSpPr txBox="1"/>
      </xdr:nvSpPr>
      <xdr:spPr>
        <a:xfrm>
          <a:off x="18982132" y="1090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112641</xdr:rowOff>
    </xdr:from>
    <xdr:ext cx="469744" cy="259045"/>
    <xdr:sp macro="" textlink="">
      <xdr:nvSpPr>
        <xdr:cNvPr id="521" name="n_2mainValue【学校施設】&#10;一人当たり面積">
          <a:extLst>
            <a:ext uri="{FF2B5EF4-FFF2-40B4-BE49-F238E27FC236}">
              <a16:creationId xmlns:a16="http://schemas.microsoft.com/office/drawing/2014/main" xmlns="" id="{19F42FBC-BADB-426B-8ED8-39E56F578EE2}"/>
            </a:ext>
          </a:extLst>
        </xdr:cNvPr>
        <xdr:cNvSpPr txBox="1"/>
      </xdr:nvSpPr>
      <xdr:spPr>
        <a:xfrm>
          <a:off x="18182032" y="1091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113860</xdr:rowOff>
    </xdr:from>
    <xdr:ext cx="469744" cy="259045"/>
    <xdr:sp macro="" textlink="">
      <xdr:nvSpPr>
        <xdr:cNvPr id="522" name="n_3mainValue【学校施設】&#10;一人当たり面積">
          <a:extLst>
            <a:ext uri="{FF2B5EF4-FFF2-40B4-BE49-F238E27FC236}">
              <a16:creationId xmlns:a16="http://schemas.microsoft.com/office/drawing/2014/main" xmlns="" id="{F2447036-2A3C-4AFF-A33C-B2EFB0A136AF}"/>
            </a:ext>
          </a:extLst>
        </xdr:cNvPr>
        <xdr:cNvSpPr txBox="1"/>
      </xdr:nvSpPr>
      <xdr:spPr>
        <a:xfrm>
          <a:off x="17384472" y="1091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109288</xdr:rowOff>
    </xdr:from>
    <xdr:ext cx="469744" cy="259045"/>
    <xdr:sp macro="" textlink="">
      <xdr:nvSpPr>
        <xdr:cNvPr id="523" name="n_4mainValue【学校施設】&#10;一人当たり面積">
          <a:extLst>
            <a:ext uri="{FF2B5EF4-FFF2-40B4-BE49-F238E27FC236}">
              <a16:creationId xmlns:a16="http://schemas.microsoft.com/office/drawing/2014/main" xmlns="" id="{6D991A49-BC34-4E85-8832-4ABCF28E8A2C}"/>
            </a:ext>
          </a:extLst>
        </xdr:cNvPr>
        <xdr:cNvSpPr txBox="1"/>
      </xdr:nvSpPr>
      <xdr:spPr>
        <a:xfrm>
          <a:off x="16588817" y="109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xmlns="" id="{D153C58D-2C86-469A-9AC8-C50836B134D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xmlns="" id="{56D72194-0306-4BD7-A13F-0880B2EDC02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xmlns="" id="{E6659C13-AF35-4C3F-A613-FCFC8BBBD403}"/>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xmlns="" id="{F582451E-CA5C-44F7-BD1D-46C1474C025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xmlns="" id="{61DEDDB7-4F5B-4541-BE6E-CFB5495FB91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xmlns="" id="{676147AD-B3C2-443F-959E-A865A87B35E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xmlns="" id="{682A4471-0B0E-4058-B9CE-55261C94F73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xmlns="" id="{51F0079D-FB26-43ED-8601-693D1DFED63E}"/>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xmlns="" id="{7CBCAF60-52DD-47EF-8300-CE38B50AB54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xmlns="" id="{88F84228-59AA-4D36-9E0D-5889234A942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xmlns="" id="{583FE236-F354-4BAF-A457-0A23282533A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xmlns="" id="{2913345E-5F92-4D6A-B6C1-7BF8DF664CC5}"/>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xmlns="" id="{461359F9-C138-478D-BFE1-2F8A6CE7986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xmlns="" id="{96819BEB-2315-486C-9914-41879BC7C6A6}"/>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xmlns="" id="{28AE21B8-8746-4ABC-9B9E-F64869426A5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xmlns="" id="{933888AB-6FB1-4340-BFC4-61B320EEA034}"/>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xmlns="" id="{A01AB516-DB08-4389-80BB-1BDB2427F38E}"/>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xmlns="" id="{11761941-BD59-44F9-A54F-064D1BA2E1B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xmlns="" id="{A8B420D6-16B3-413F-B54D-B5D84E2BD414}"/>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xmlns="" id="{85C48F83-09BA-40A2-BE80-C6A7FC50121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xmlns="" id="{357DE7DA-05BC-4F56-930B-2F00E70A641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xmlns="" id="{F3E97D40-2C3E-471A-BD28-42417B39778A}"/>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xmlns="" id="{DD343EEB-68F6-4C59-8A51-EF825ABFA8D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xmlns="" id="{DC2DBAF8-4127-4458-8436-B8298DFD0F51}"/>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xmlns="" id="{0429AC06-F143-47BF-B6BC-330B33E7FA2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xmlns="" id="{1653F837-134A-4620-B948-498D46637B2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xmlns="" id="{5A3793A5-41A2-4C2E-B3D0-DBA2E12A10B1}"/>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xmlns="" id="{EEDA35CA-A445-4305-8D57-3C40B91CC72D}"/>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xmlns="" id="{C1DD88EE-FCF5-4BCE-887C-8437DF4A9CAB}"/>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xmlns="" id="{ADC73EDC-0792-490F-8D2D-F6F6B7C5CE5E}"/>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xmlns="" id="{754F8602-1125-47B4-AC7D-F43941DDD349}"/>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xmlns="" id="{CE6F132F-24CA-4EBF-B6BC-757ECEAE262C}"/>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xmlns="" id="{9C45D6C4-D5CA-4313-90DD-557B2B5BF535}"/>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xmlns="" id="{2DF47031-4B04-4146-A022-5267F33906D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xmlns="" id="{15041E92-E6D2-41B2-8964-33305E0FF3C5}"/>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xmlns="" id="{6E8E8EE5-2DAF-4042-B203-689E6B5878D2}"/>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xmlns="" id="{CF5A09C2-AFCB-4757-9F0F-A02653ED10D3}"/>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xmlns="" id="{527E54B9-61E9-4B52-BAD1-BA834EEC4EEF}"/>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xmlns="" id="{00CEFF57-59CA-47C8-8BC7-FECA2E5DFCC3}"/>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xmlns="" id="{F8E1108F-C9CA-44D6-9935-D3B179EC0CFA}"/>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xmlns="" id="{E5980893-3619-491C-B930-DBD1E9A69A2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xmlns="" id="{C65283CC-ED60-4016-A47F-CA0DD295BF37}"/>
            </a:ext>
          </a:extLst>
        </xdr:cNvPr>
        <xdr:cNvCxnSpPr/>
      </xdr:nvCxnSpPr>
      <xdr:spPr>
        <a:xfrm flipV="1">
          <a:off x="14703424" y="17156157"/>
          <a:ext cx="0" cy="156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公民館】&#10;有形固定資産減価償却率最小値テキスト">
          <a:extLst>
            <a:ext uri="{FF2B5EF4-FFF2-40B4-BE49-F238E27FC236}">
              <a16:creationId xmlns:a16="http://schemas.microsoft.com/office/drawing/2014/main" xmlns="" id="{6F882A12-BB9B-4327-BE0C-FAD62532B661}"/>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xmlns="" id="{3F928630-64C0-417C-AE18-7EE1B6FA7C01}"/>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568" name="【公民館】&#10;有形固定資産減価償却率最大値テキスト">
          <a:extLst>
            <a:ext uri="{FF2B5EF4-FFF2-40B4-BE49-F238E27FC236}">
              <a16:creationId xmlns:a16="http://schemas.microsoft.com/office/drawing/2014/main" xmlns="" id="{B696F51D-3ED9-477B-9A09-1718BFDE5B9E}"/>
            </a:ext>
          </a:extLst>
        </xdr:cNvPr>
        <xdr:cNvSpPr txBox="1"/>
      </xdr:nvSpPr>
      <xdr:spPr>
        <a:xfrm>
          <a:off x="14742160" y="16933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569" name="直線コネクタ 568">
          <a:extLst>
            <a:ext uri="{FF2B5EF4-FFF2-40B4-BE49-F238E27FC236}">
              <a16:creationId xmlns:a16="http://schemas.microsoft.com/office/drawing/2014/main" xmlns="" id="{899679CB-F89D-4844-BC9E-780B217D1C30}"/>
            </a:ext>
          </a:extLst>
        </xdr:cNvPr>
        <xdr:cNvCxnSpPr/>
      </xdr:nvCxnSpPr>
      <xdr:spPr>
        <a:xfrm>
          <a:off x="14611350" y="17156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570" name="【公民館】&#10;有形固定資産減価償却率平均値テキスト">
          <a:extLst>
            <a:ext uri="{FF2B5EF4-FFF2-40B4-BE49-F238E27FC236}">
              <a16:creationId xmlns:a16="http://schemas.microsoft.com/office/drawing/2014/main" xmlns="" id="{F1931FAE-881E-466C-A0B6-6194CA1DB1BD}"/>
            </a:ext>
          </a:extLst>
        </xdr:cNvPr>
        <xdr:cNvSpPr txBox="1"/>
      </xdr:nvSpPr>
      <xdr:spPr>
        <a:xfrm>
          <a:off x="14742160" y="18000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571" name="フローチャート: 判断 570">
          <a:extLst>
            <a:ext uri="{FF2B5EF4-FFF2-40B4-BE49-F238E27FC236}">
              <a16:creationId xmlns:a16="http://schemas.microsoft.com/office/drawing/2014/main" xmlns="" id="{ADACBD00-043A-4091-B7B3-C713F30FE824}"/>
            </a:ext>
          </a:extLst>
        </xdr:cNvPr>
        <xdr:cNvSpPr/>
      </xdr:nvSpPr>
      <xdr:spPr>
        <a:xfrm>
          <a:off x="14649450" y="181433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572" name="フローチャート: 判断 571">
          <a:extLst>
            <a:ext uri="{FF2B5EF4-FFF2-40B4-BE49-F238E27FC236}">
              <a16:creationId xmlns:a16="http://schemas.microsoft.com/office/drawing/2014/main" xmlns="" id="{E1C019B0-5BA4-458B-8333-737D98C77705}"/>
            </a:ext>
          </a:extLst>
        </xdr:cNvPr>
        <xdr:cNvSpPr/>
      </xdr:nvSpPr>
      <xdr:spPr>
        <a:xfrm>
          <a:off x="13887450" y="181174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573" name="フローチャート: 判断 572">
          <a:extLst>
            <a:ext uri="{FF2B5EF4-FFF2-40B4-BE49-F238E27FC236}">
              <a16:creationId xmlns:a16="http://schemas.microsoft.com/office/drawing/2014/main" xmlns="" id="{C7F814B8-FD05-4B03-930A-35F76704A4BF}"/>
            </a:ext>
          </a:extLst>
        </xdr:cNvPr>
        <xdr:cNvSpPr/>
      </xdr:nvSpPr>
      <xdr:spPr>
        <a:xfrm>
          <a:off x="13089890" y="181275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574" name="フローチャート: 判断 573">
          <a:extLst>
            <a:ext uri="{FF2B5EF4-FFF2-40B4-BE49-F238E27FC236}">
              <a16:creationId xmlns:a16="http://schemas.microsoft.com/office/drawing/2014/main" xmlns="" id="{DCE6F4BA-023A-4E25-89D1-1C4F09D3BC2D}"/>
            </a:ext>
          </a:extLst>
        </xdr:cNvPr>
        <xdr:cNvSpPr/>
      </xdr:nvSpPr>
      <xdr:spPr>
        <a:xfrm>
          <a:off x="12303760" y="181106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575" name="フローチャート: 判断 574">
          <a:extLst>
            <a:ext uri="{FF2B5EF4-FFF2-40B4-BE49-F238E27FC236}">
              <a16:creationId xmlns:a16="http://schemas.microsoft.com/office/drawing/2014/main" xmlns="" id="{04FADED9-D156-4802-A095-094757A56BFD}"/>
            </a:ext>
          </a:extLst>
        </xdr:cNvPr>
        <xdr:cNvSpPr/>
      </xdr:nvSpPr>
      <xdr:spPr>
        <a:xfrm>
          <a:off x="11487150" y="181550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DA263A90-8D32-4A47-AA0C-56D0683FD70C}"/>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69C6EC17-374D-4EEE-8228-3C225B7DB36E}"/>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43EE5B39-4E46-498C-B729-AE7ABB7C834C}"/>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E6AFEBA1-B293-4665-B9FA-C3879D3B4F86}"/>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AAB6B638-9CE5-4FFB-AC19-AA685D49B8F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160927</xdr:rowOff>
    </xdr:from>
    <xdr:to>
      <xdr:col>85</xdr:col>
      <xdr:colOff>177800</xdr:colOff>
      <xdr:row>107</xdr:row>
      <xdr:rowOff>91077</xdr:rowOff>
    </xdr:to>
    <xdr:sp macro="" textlink="">
      <xdr:nvSpPr>
        <xdr:cNvPr id="581" name="楕円 580">
          <a:extLst>
            <a:ext uri="{FF2B5EF4-FFF2-40B4-BE49-F238E27FC236}">
              <a16:creationId xmlns:a16="http://schemas.microsoft.com/office/drawing/2014/main" xmlns="" id="{E3C2EBC8-6E02-47A7-B4E7-14F9E2D2219A}"/>
            </a:ext>
          </a:extLst>
        </xdr:cNvPr>
        <xdr:cNvSpPr/>
      </xdr:nvSpPr>
      <xdr:spPr>
        <a:xfrm>
          <a:off x="14649450" y="183365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139354</xdr:rowOff>
    </xdr:from>
    <xdr:ext cx="405111" cy="259045"/>
    <xdr:sp macro="" textlink="">
      <xdr:nvSpPr>
        <xdr:cNvPr id="582" name="【公民館】&#10;有形固定資産減価償却率該当値テキスト">
          <a:extLst>
            <a:ext uri="{FF2B5EF4-FFF2-40B4-BE49-F238E27FC236}">
              <a16:creationId xmlns:a16="http://schemas.microsoft.com/office/drawing/2014/main" xmlns="" id="{726B8919-71FC-48CE-ACF3-32CDFFDC7338}"/>
            </a:ext>
          </a:extLst>
        </xdr:cNvPr>
        <xdr:cNvSpPr txBox="1"/>
      </xdr:nvSpPr>
      <xdr:spPr>
        <a:xfrm>
          <a:off x="14742160" y="1830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5806</xdr:rowOff>
    </xdr:from>
    <xdr:to>
      <xdr:col>81</xdr:col>
      <xdr:colOff>101600</xdr:colOff>
      <xdr:row>107</xdr:row>
      <xdr:rowOff>107406</xdr:rowOff>
    </xdr:to>
    <xdr:sp macro="" textlink="">
      <xdr:nvSpPr>
        <xdr:cNvPr id="583" name="楕円 582">
          <a:extLst>
            <a:ext uri="{FF2B5EF4-FFF2-40B4-BE49-F238E27FC236}">
              <a16:creationId xmlns:a16="http://schemas.microsoft.com/office/drawing/2014/main" xmlns="" id="{3BC51211-1312-450A-B1DD-3C96C23EEE69}"/>
            </a:ext>
          </a:extLst>
        </xdr:cNvPr>
        <xdr:cNvSpPr/>
      </xdr:nvSpPr>
      <xdr:spPr>
        <a:xfrm>
          <a:off x="13887450" y="183528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40277</xdr:rowOff>
    </xdr:from>
    <xdr:to>
      <xdr:col>85</xdr:col>
      <xdr:colOff>127000</xdr:colOff>
      <xdr:row>107</xdr:row>
      <xdr:rowOff>56606</xdr:rowOff>
    </xdr:to>
    <xdr:cxnSp macro="">
      <xdr:nvCxnSpPr>
        <xdr:cNvPr id="584" name="直線コネクタ 583">
          <a:extLst>
            <a:ext uri="{FF2B5EF4-FFF2-40B4-BE49-F238E27FC236}">
              <a16:creationId xmlns:a16="http://schemas.microsoft.com/office/drawing/2014/main" xmlns="" id="{38F27B70-E6C7-48E6-B4F5-4AC471EE8AAE}"/>
            </a:ext>
          </a:extLst>
        </xdr:cNvPr>
        <xdr:cNvCxnSpPr/>
      </xdr:nvCxnSpPr>
      <xdr:spPr>
        <a:xfrm flipV="1">
          <a:off x="13942060" y="18385427"/>
          <a:ext cx="762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136434</xdr:rowOff>
    </xdr:from>
    <xdr:to>
      <xdr:col>76</xdr:col>
      <xdr:colOff>165100</xdr:colOff>
      <xdr:row>107</xdr:row>
      <xdr:rowOff>66584</xdr:rowOff>
    </xdr:to>
    <xdr:sp macro="" textlink="">
      <xdr:nvSpPr>
        <xdr:cNvPr id="585" name="楕円 584">
          <a:extLst>
            <a:ext uri="{FF2B5EF4-FFF2-40B4-BE49-F238E27FC236}">
              <a16:creationId xmlns:a16="http://schemas.microsoft.com/office/drawing/2014/main" xmlns="" id="{AEC6025A-DE07-43B6-B1C0-256744A018A1}"/>
            </a:ext>
          </a:extLst>
        </xdr:cNvPr>
        <xdr:cNvSpPr/>
      </xdr:nvSpPr>
      <xdr:spPr>
        <a:xfrm>
          <a:off x="13089890" y="1830632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xdr:rowOff>
    </xdr:from>
    <xdr:to>
      <xdr:col>81</xdr:col>
      <xdr:colOff>50800</xdr:colOff>
      <xdr:row>107</xdr:row>
      <xdr:rowOff>56606</xdr:rowOff>
    </xdr:to>
    <xdr:cxnSp macro="">
      <xdr:nvCxnSpPr>
        <xdr:cNvPr id="586" name="直線コネクタ 585">
          <a:extLst>
            <a:ext uri="{FF2B5EF4-FFF2-40B4-BE49-F238E27FC236}">
              <a16:creationId xmlns:a16="http://schemas.microsoft.com/office/drawing/2014/main" xmlns="" id="{EB4B94A9-0E13-4329-BF65-88E85B675D3B}"/>
            </a:ext>
          </a:extLst>
        </xdr:cNvPr>
        <xdr:cNvCxnSpPr/>
      </xdr:nvCxnSpPr>
      <xdr:spPr>
        <a:xfrm>
          <a:off x="13144500" y="18364744"/>
          <a:ext cx="7975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142966</xdr:rowOff>
    </xdr:from>
    <xdr:to>
      <xdr:col>72</xdr:col>
      <xdr:colOff>38100</xdr:colOff>
      <xdr:row>107</xdr:row>
      <xdr:rowOff>73116</xdr:rowOff>
    </xdr:to>
    <xdr:sp macro="" textlink="">
      <xdr:nvSpPr>
        <xdr:cNvPr id="587" name="楕円 586">
          <a:extLst>
            <a:ext uri="{FF2B5EF4-FFF2-40B4-BE49-F238E27FC236}">
              <a16:creationId xmlns:a16="http://schemas.microsoft.com/office/drawing/2014/main" xmlns="" id="{76ECC072-986F-46D2-8DC4-9E2B8E0D153D}"/>
            </a:ext>
          </a:extLst>
        </xdr:cNvPr>
        <xdr:cNvSpPr/>
      </xdr:nvSpPr>
      <xdr:spPr>
        <a:xfrm>
          <a:off x="12303760" y="183147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xdr:rowOff>
    </xdr:from>
    <xdr:to>
      <xdr:col>76</xdr:col>
      <xdr:colOff>114300</xdr:colOff>
      <xdr:row>107</xdr:row>
      <xdr:rowOff>22316</xdr:rowOff>
    </xdr:to>
    <xdr:cxnSp macro="">
      <xdr:nvCxnSpPr>
        <xdr:cNvPr id="588" name="直線コネクタ 587">
          <a:extLst>
            <a:ext uri="{FF2B5EF4-FFF2-40B4-BE49-F238E27FC236}">
              <a16:creationId xmlns:a16="http://schemas.microsoft.com/office/drawing/2014/main" xmlns="" id="{78C9A66B-EB51-4305-B336-0386C41DD8E7}"/>
            </a:ext>
          </a:extLst>
        </xdr:cNvPr>
        <xdr:cNvCxnSpPr/>
      </xdr:nvCxnSpPr>
      <xdr:spPr>
        <a:xfrm flipV="1">
          <a:off x="12346940" y="1836474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170724</xdr:rowOff>
    </xdr:from>
    <xdr:to>
      <xdr:col>67</xdr:col>
      <xdr:colOff>101600</xdr:colOff>
      <xdr:row>107</xdr:row>
      <xdr:rowOff>100874</xdr:rowOff>
    </xdr:to>
    <xdr:sp macro="" textlink="">
      <xdr:nvSpPr>
        <xdr:cNvPr id="589" name="楕円 588">
          <a:extLst>
            <a:ext uri="{FF2B5EF4-FFF2-40B4-BE49-F238E27FC236}">
              <a16:creationId xmlns:a16="http://schemas.microsoft.com/office/drawing/2014/main" xmlns="" id="{72E214BA-5EAB-450A-85AB-45916C3E9671}"/>
            </a:ext>
          </a:extLst>
        </xdr:cNvPr>
        <xdr:cNvSpPr/>
      </xdr:nvSpPr>
      <xdr:spPr>
        <a:xfrm>
          <a:off x="11487150" y="183482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22316</xdr:rowOff>
    </xdr:from>
    <xdr:to>
      <xdr:col>71</xdr:col>
      <xdr:colOff>177800</xdr:colOff>
      <xdr:row>107</xdr:row>
      <xdr:rowOff>50074</xdr:rowOff>
    </xdr:to>
    <xdr:cxnSp macro="">
      <xdr:nvCxnSpPr>
        <xdr:cNvPr id="590" name="直線コネクタ 589">
          <a:extLst>
            <a:ext uri="{FF2B5EF4-FFF2-40B4-BE49-F238E27FC236}">
              <a16:creationId xmlns:a16="http://schemas.microsoft.com/office/drawing/2014/main" xmlns="" id="{53EE71E1-40C0-4718-83E2-55A0EB4E82A5}"/>
            </a:ext>
          </a:extLst>
        </xdr:cNvPr>
        <xdr:cNvCxnSpPr/>
      </xdr:nvCxnSpPr>
      <xdr:spPr>
        <a:xfrm flipV="1">
          <a:off x="11541760" y="18363656"/>
          <a:ext cx="80518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591" name="n_1aveValue【公民館】&#10;有形固定資産減価償却率">
          <a:extLst>
            <a:ext uri="{FF2B5EF4-FFF2-40B4-BE49-F238E27FC236}">
              <a16:creationId xmlns:a16="http://schemas.microsoft.com/office/drawing/2014/main" xmlns="" id="{568042D1-C808-4136-8776-5DDE60044FD9}"/>
            </a:ext>
          </a:extLst>
        </xdr:cNvPr>
        <xdr:cNvSpPr txBox="1"/>
      </xdr:nvSpPr>
      <xdr:spPr>
        <a:xfrm>
          <a:off x="13738234" y="1788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592" name="n_2aveValue【公民館】&#10;有形固定資産減価償却率">
          <a:extLst>
            <a:ext uri="{FF2B5EF4-FFF2-40B4-BE49-F238E27FC236}">
              <a16:creationId xmlns:a16="http://schemas.microsoft.com/office/drawing/2014/main" xmlns="" id="{48078E40-7094-4A1B-97F5-6AAA03535945}"/>
            </a:ext>
          </a:extLst>
        </xdr:cNvPr>
        <xdr:cNvSpPr txBox="1"/>
      </xdr:nvSpPr>
      <xdr:spPr>
        <a:xfrm>
          <a:off x="12957184" y="1789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593" name="n_3aveValue【公民館】&#10;有形固定資産減価償却率">
          <a:extLst>
            <a:ext uri="{FF2B5EF4-FFF2-40B4-BE49-F238E27FC236}">
              <a16:creationId xmlns:a16="http://schemas.microsoft.com/office/drawing/2014/main" xmlns="" id="{EA6A54E6-8C25-41D7-9CCA-8F8A655FB33D}"/>
            </a:ext>
          </a:extLst>
        </xdr:cNvPr>
        <xdr:cNvSpPr txBox="1"/>
      </xdr:nvSpPr>
      <xdr:spPr>
        <a:xfrm>
          <a:off x="12171054" y="1789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594" name="n_4aveValue【公民館】&#10;有形固定資産減価償却率">
          <a:extLst>
            <a:ext uri="{FF2B5EF4-FFF2-40B4-BE49-F238E27FC236}">
              <a16:creationId xmlns:a16="http://schemas.microsoft.com/office/drawing/2014/main" xmlns="" id="{E51E49DC-1962-45D2-8CAB-395A9CB2C8FB}"/>
            </a:ext>
          </a:extLst>
        </xdr:cNvPr>
        <xdr:cNvSpPr txBox="1"/>
      </xdr:nvSpPr>
      <xdr:spPr>
        <a:xfrm>
          <a:off x="11354444" y="1792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98533</xdr:rowOff>
    </xdr:from>
    <xdr:ext cx="405111" cy="259045"/>
    <xdr:sp macro="" textlink="">
      <xdr:nvSpPr>
        <xdr:cNvPr id="595" name="n_1mainValue【公民館】&#10;有形固定資産減価償却率">
          <a:extLst>
            <a:ext uri="{FF2B5EF4-FFF2-40B4-BE49-F238E27FC236}">
              <a16:creationId xmlns:a16="http://schemas.microsoft.com/office/drawing/2014/main" xmlns="" id="{642F2760-DB77-476F-9627-1DDE8C8C5A7F}"/>
            </a:ext>
          </a:extLst>
        </xdr:cNvPr>
        <xdr:cNvSpPr txBox="1"/>
      </xdr:nvSpPr>
      <xdr:spPr>
        <a:xfrm>
          <a:off x="13738234" y="1843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57711</xdr:rowOff>
    </xdr:from>
    <xdr:ext cx="405111" cy="259045"/>
    <xdr:sp macro="" textlink="">
      <xdr:nvSpPr>
        <xdr:cNvPr id="596" name="n_2mainValue【公民館】&#10;有形固定資産減価償却率">
          <a:extLst>
            <a:ext uri="{FF2B5EF4-FFF2-40B4-BE49-F238E27FC236}">
              <a16:creationId xmlns:a16="http://schemas.microsoft.com/office/drawing/2014/main" xmlns="" id="{223C052D-5AF6-4CFD-B2D7-1E756580458A}"/>
            </a:ext>
          </a:extLst>
        </xdr:cNvPr>
        <xdr:cNvSpPr txBox="1"/>
      </xdr:nvSpPr>
      <xdr:spPr>
        <a:xfrm>
          <a:off x="12957184" y="183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64243</xdr:rowOff>
    </xdr:from>
    <xdr:ext cx="405111" cy="259045"/>
    <xdr:sp macro="" textlink="">
      <xdr:nvSpPr>
        <xdr:cNvPr id="597" name="n_3mainValue【公民館】&#10;有形固定資産減価償却率">
          <a:extLst>
            <a:ext uri="{FF2B5EF4-FFF2-40B4-BE49-F238E27FC236}">
              <a16:creationId xmlns:a16="http://schemas.microsoft.com/office/drawing/2014/main" xmlns="" id="{DE66C9B4-8B43-4094-8D31-C6B7DC0174A2}"/>
            </a:ext>
          </a:extLst>
        </xdr:cNvPr>
        <xdr:cNvSpPr txBox="1"/>
      </xdr:nvSpPr>
      <xdr:spPr>
        <a:xfrm>
          <a:off x="12171054" y="1840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92001</xdr:rowOff>
    </xdr:from>
    <xdr:ext cx="405111" cy="259045"/>
    <xdr:sp macro="" textlink="">
      <xdr:nvSpPr>
        <xdr:cNvPr id="598" name="n_4mainValue【公民館】&#10;有形固定資産減価償却率">
          <a:extLst>
            <a:ext uri="{FF2B5EF4-FFF2-40B4-BE49-F238E27FC236}">
              <a16:creationId xmlns:a16="http://schemas.microsoft.com/office/drawing/2014/main" xmlns="" id="{C04DFABB-6BEE-43AA-BEDA-54EDAD0D17DC}"/>
            </a:ext>
          </a:extLst>
        </xdr:cNvPr>
        <xdr:cNvSpPr txBox="1"/>
      </xdr:nvSpPr>
      <xdr:spPr>
        <a:xfrm>
          <a:off x="11354444" y="184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xmlns="" id="{2B228345-A872-4D7A-9FF8-B72D506D48A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xmlns="" id="{1E0B00CD-895F-4E6F-9B3F-314A3AEE45C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xmlns="" id="{AA59F3D5-ED40-4DE7-8C59-24412A3815D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xmlns="" id="{E6156F3A-88E4-48C8-BC60-9748D06A862F}"/>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xmlns="" id="{FD06312C-8C9C-47B5-A82B-8D7F0970541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xmlns="" id="{B9773BC9-FEBE-443A-B02E-F5AE407C5A3A}"/>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xmlns="" id="{862E11A2-7606-434E-B2D9-FBE3F1BBA03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xmlns="" id="{3DBA7CA7-EEC4-4BA1-94ED-0BCE73C63E5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xmlns="" id="{DC467D6B-7AB6-4FB9-BC43-AF3434140C0B}"/>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xmlns="" id="{51CA7FF1-44E2-495E-862D-BE73D6A84F7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xmlns="" id="{DBEF2BBD-2269-4BEA-B72E-D2F7BED5F1B6}"/>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xmlns="" id="{BC1E228A-881D-465E-9598-834872C10F7B}"/>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xmlns="" id="{7558E9DD-778D-4233-9C92-8381F83043C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xmlns="" id="{BA9DCD67-A259-4B91-B828-8C1B7107C7E7}"/>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xmlns="" id="{36D15087-16ED-4C8E-B37C-1725DFEC50E2}"/>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xmlns="" id="{F58E9049-0956-4952-B1F2-692517146D3B}"/>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xmlns="" id="{A83DD0A6-CC32-4F74-9F92-FDBF6D5B4F28}"/>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xmlns="" id="{296351B9-3DD2-40B1-92E2-C23141680069}"/>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xmlns="" id="{7C6A9C6A-4E20-4CFD-86A6-91D3EF106EB7}"/>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xmlns="" id="{E6665AEB-0E5C-4D5B-8B89-25D3EDA1D98F}"/>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xmlns="" id="{A7494946-6019-44BF-813D-B9692A1C7A1D}"/>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xmlns="" id="{53C5E76A-3894-4FA2-BA76-22F8EA900D3A}"/>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xmlns="" id="{EC60F730-B92D-4FDB-9CA5-61BDF33DCDE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22" name="直線コネクタ 621">
          <a:extLst>
            <a:ext uri="{FF2B5EF4-FFF2-40B4-BE49-F238E27FC236}">
              <a16:creationId xmlns:a16="http://schemas.microsoft.com/office/drawing/2014/main" xmlns="" id="{0EBDBAA1-E3F7-49E2-A8C1-E3932128B302}"/>
            </a:ext>
          </a:extLst>
        </xdr:cNvPr>
        <xdr:cNvCxnSpPr/>
      </xdr:nvCxnSpPr>
      <xdr:spPr>
        <a:xfrm flipV="1">
          <a:off x="19947254" y="17136237"/>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3" name="【公民館】&#10;一人当たり面積最小値テキスト">
          <a:extLst>
            <a:ext uri="{FF2B5EF4-FFF2-40B4-BE49-F238E27FC236}">
              <a16:creationId xmlns:a16="http://schemas.microsoft.com/office/drawing/2014/main" xmlns="" id="{DCF7BB94-837F-427F-AC29-1D797CAA8EAB}"/>
            </a:ext>
          </a:extLst>
        </xdr:cNvPr>
        <xdr:cNvSpPr txBox="1"/>
      </xdr:nvSpPr>
      <xdr:spPr>
        <a:xfrm>
          <a:off x="19985990" y="186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4" name="直線コネクタ 623">
          <a:extLst>
            <a:ext uri="{FF2B5EF4-FFF2-40B4-BE49-F238E27FC236}">
              <a16:creationId xmlns:a16="http://schemas.microsoft.com/office/drawing/2014/main" xmlns="" id="{267279C5-BC24-4A0E-A712-BAF24ED85EC9}"/>
            </a:ext>
          </a:extLst>
        </xdr:cNvPr>
        <xdr:cNvCxnSpPr/>
      </xdr:nvCxnSpPr>
      <xdr:spPr>
        <a:xfrm>
          <a:off x="19885660" y="18641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25" name="【公民館】&#10;一人当たり面積最大値テキスト">
          <a:extLst>
            <a:ext uri="{FF2B5EF4-FFF2-40B4-BE49-F238E27FC236}">
              <a16:creationId xmlns:a16="http://schemas.microsoft.com/office/drawing/2014/main" xmlns="" id="{FA38B041-56F9-46B1-A006-CE9DFA183C10}"/>
            </a:ext>
          </a:extLst>
        </xdr:cNvPr>
        <xdr:cNvSpPr txBox="1"/>
      </xdr:nvSpPr>
      <xdr:spPr>
        <a:xfrm>
          <a:off x="19985990" y="1690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26" name="直線コネクタ 625">
          <a:extLst>
            <a:ext uri="{FF2B5EF4-FFF2-40B4-BE49-F238E27FC236}">
              <a16:creationId xmlns:a16="http://schemas.microsoft.com/office/drawing/2014/main" xmlns="" id="{E5D3FD05-FA8B-46DD-B6E6-C71E44CA0278}"/>
            </a:ext>
          </a:extLst>
        </xdr:cNvPr>
        <xdr:cNvCxnSpPr/>
      </xdr:nvCxnSpPr>
      <xdr:spPr>
        <a:xfrm>
          <a:off x="19885660" y="17136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627" name="【公民館】&#10;一人当たり面積平均値テキスト">
          <a:extLst>
            <a:ext uri="{FF2B5EF4-FFF2-40B4-BE49-F238E27FC236}">
              <a16:creationId xmlns:a16="http://schemas.microsoft.com/office/drawing/2014/main" xmlns="" id="{E7B0F03F-FCB8-41A1-AC61-A22224AE00DA}"/>
            </a:ext>
          </a:extLst>
        </xdr:cNvPr>
        <xdr:cNvSpPr txBox="1"/>
      </xdr:nvSpPr>
      <xdr:spPr>
        <a:xfrm>
          <a:off x="19985990" y="18061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28" name="フローチャート: 判断 627">
          <a:extLst>
            <a:ext uri="{FF2B5EF4-FFF2-40B4-BE49-F238E27FC236}">
              <a16:creationId xmlns:a16="http://schemas.microsoft.com/office/drawing/2014/main" xmlns="" id="{5CFEE7CF-9D8E-4609-8287-34AECD810148}"/>
            </a:ext>
          </a:extLst>
        </xdr:cNvPr>
        <xdr:cNvSpPr/>
      </xdr:nvSpPr>
      <xdr:spPr>
        <a:xfrm>
          <a:off x="19904710" y="1821357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29" name="フローチャート: 判断 628">
          <a:extLst>
            <a:ext uri="{FF2B5EF4-FFF2-40B4-BE49-F238E27FC236}">
              <a16:creationId xmlns:a16="http://schemas.microsoft.com/office/drawing/2014/main" xmlns="" id="{952FBD0A-B7E9-4D6E-B92C-315DAC5DF1CB}"/>
            </a:ext>
          </a:extLst>
        </xdr:cNvPr>
        <xdr:cNvSpPr/>
      </xdr:nvSpPr>
      <xdr:spPr>
        <a:xfrm>
          <a:off x="19161760" y="1822881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630" name="フローチャート: 判断 629">
          <a:extLst>
            <a:ext uri="{FF2B5EF4-FFF2-40B4-BE49-F238E27FC236}">
              <a16:creationId xmlns:a16="http://schemas.microsoft.com/office/drawing/2014/main" xmlns="" id="{A1B0F520-5CD3-4191-A7DB-C37FD0CDECA1}"/>
            </a:ext>
          </a:extLst>
        </xdr:cNvPr>
        <xdr:cNvSpPr/>
      </xdr:nvSpPr>
      <xdr:spPr>
        <a:xfrm>
          <a:off x="18345150" y="182288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631" name="フローチャート: 判断 630">
          <a:extLst>
            <a:ext uri="{FF2B5EF4-FFF2-40B4-BE49-F238E27FC236}">
              <a16:creationId xmlns:a16="http://schemas.microsoft.com/office/drawing/2014/main" xmlns="" id="{53ABBF45-E82F-4E1E-BD68-F7C98A004DB2}"/>
            </a:ext>
          </a:extLst>
        </xdr:cNvPr>
        <xdr:cNvSpPr/>
      </xdr:nvSpPr>
      <xdr:spPr>
        <a:xfrm>
          <a:off x="17547590" y="182436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632" name="フローチャート: 判断 631">
          <a:extLst>
            <a:ext uri="{FF2B5EF4-FFF2-40B4-BE49-F238E27FC236}">
              <a16:creationId xmlns:a16="http://schemas.microsoft.com/office/drawing/2014/main" xmlns="" id="{0B0E5E5F-F5FC-44C7-93E3-556BFAE4F455}"/>
            </a:ext>
          </a:extLst>
        </xdr:cNvPr>
        <xdr:cNvSpPr/>
      </xdr:nvSpPr>
      <xdr:spPr>
        <a:xfrm>
          <a:off x="16761460" y="182722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95158002-7F2E-4E0A-A150-FF6092A1A11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42BE19D0-BE89-49BE-9A15-4B2D9245D03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xmlns="" id="{6F942F32-BA88-4039-92B4-539D2EF2C02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xmlns="" id="{36E7E355-0531-4728-AC41-1BA9F7E460DE}"/>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xmlns="" id="{C6B63ECC-1559-4921-85A7-AC3545D40F5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3302</xdr:rowOff>
    </xdr:from>
    <xdr:to>
      <xdr:col>116</xdr:col>
      <xdr:colOff>114300</xdr:colOff>
      <xdr:row>108</xdr:row>
      <xdr:rowOff>104902</xdr:rowOff>
    </xdr:to>
    <xdr:sp macro="" textlink="">
      <xdr:nvSpPr>
        <xdr:cNvPr id="638" name="楕円 637">
          <a:extLst>
            <a:ext uri="{FF2B5EF4-FFF2-40B4-BE49-F238E27FC236}">
              <a16:creationId xmlns:a16="http://schemas.microsoft.com/office/drawing/2014/main" xmlns="" id="{35D0D681-9372-4279-8C04-103EC94CCED6}"/>
            </a:ext>
          </a:extLst>
        </xdr:cNvPr>
        <xdr:cNvSpPr/>
      </xdr:nvSpPr>
      <xdr:spPr>
        <a:xfrm>
          <a:off x="19904710" y="185199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89679</xdr:rowOff>
    </xdr:from>
    <xdr:ext cx="469744" cy="259045"/>
    <xdr:sp macro="" textlink="">
      <xdr:nvSpPr>
        <xdr:cNvPr id="639" name="【公民館】&#10;一人当たり面積該当値テキスト">
          <a:extLst>
            <a:ext uri="{FF2B5EF4-FFF2-40B4-BE49-F238E27FC236}">
              <a16:creationId xmlns:a16="http://schemas.microsoft.com/office/drawing/2014/main" xmlns="" id="{4E55E6A4-2429-43A1-9445-CE0CFE3EC4E1}"/>
            </a:ext>
          </a:extLst>
        </xdr:cNvPr>
        <xdr:cNvSpPr txBox="1"/>
      </xdr:nvSpPr>
      <xdr:spPr>
        <a:xfrm>
          <a:off x="19985990" y="1843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5587</xdr:rowOff>
    </xdr:from>
    <xdr:to>
      <xdr:col>112</xdr:col>
      <xdr:colOff>38100</xdr:colOff>
      <xdr:row>108</xdr:row>
      <xdr:rowOff>107187</xdr:rowOff>
    </xdr:to>
    <xdr:sp macro="" textlink="">
      <xdr:nvSpPr>
        <xdr:cNvPr id="640" name="楕円 639">
          <a:extLst>
            <a:ext uri="{FF2B5EF4-FFF2-40B4-BE49-F238E27FC236}">
              <a16:creationId xmlns:a16="http://schemas.microsoft.com/office/drawing/2014/main" xmlns="" id="{29DA949D-ABCD-4AB4-9AD9-5DBC60AB5FCA}"/>
            </a:ext>
          </a:extLst>
        </xdr:cNvPr>
        <xdr:cNvSpPr/>
      </xdr:nvSpPr>
      <xdr:spPr>
        <a:xfrm>
          <a:off x="19161760" y="18524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54102</xdr:rowOff>
    </xdr:from>
    <xdr:to>
      <xdr:col>116</xdr:col>
      <xdr:colOff>63500</xdr:colOff>
      <xdr:row>108</xdr:row>
      <xdr:rowOff>56387</xdr:rowOff>
    </xdr:to>
    <xdr:cxnSp macro="">
      <xdr:nvCxnSpPr>
        <xdr:cNvPr id="641" name="直線コネクタ 640">
          <a:extLst>
            <a:ext uri="{FF2B5EF4-FFF2-40B4-BE49-F238E27FC236}">
              <a16:creationId xmlns:a16="http://schemas.microsoft.com/office/drawing/2014/main" xmlns="" id="{53842841-DBEB-43F8-980C-B2CA1C627C93}"/>
            </a:ext>
          </a:extLst>
        </xdr:cNvPr>
        <xdr:cNvCxnSpPr/>
      </xdr:nvCxnSpPr>
      <xdr:spPr>
        <a:xfrm flipV="1">
          <a:off x="19204940" y="18574512"/>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642" name="楕円 641">
          <a:extLst>
            <a:ext uri="{FF2B5EF4-FFF2-40B4-BE49-F238E27FC236}">
              <a16:creationId xmlns:a16="http://schemas.microsoft.com/office/drawing/2014/main" xmlns="" id="{8C1788B3-B5E1-43F1-9E6A-82A007DE4081}"/>
            </a:ext>
          </a:extLst>
        </xdr:cNvPr>
        <xdr:cNvSpPr/>
      </xdr:nvSpPr>
      <xdr:spPr>
        <a:xfrm>
          <a:off x="18345150" y="185256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56387</xdr:rowOff>
    </xdr:from>
    <xdr:to>
      <xdr:col>111</xdr:col>
      <xdr:colOff>177800</xdr:colOff>
      <xdr:row>108</xdr:row>
      <xdr:rowOff>57913</xdr:rowOff>
    </xdr:to>
    <xdr:cxnSp macro="">
      <xdr:nvCxnSpPr>
        <xdr:cNvPr id="643" name="直線コネクタ 642">
          <a:extLst>
            <a:ext uri="{FF2B5EF4-FFF2-40B4-BE49-F238E27FC236}">
              <a16:creationId xmlns:a16="http://schemas.microsoft.com/office/drawing/2014/main" xmlns="" id="{10ED2756-C523-4D11-8D6C-3B0202EA5623}"/>
            </a:ext>
          </a:extLst>
        </xdr:cNvPr>
        <xdr:cNvCxnSpPr/>
      </xdr:nvCxnSpPr>
      <xdr:spPr>
        <a:xfrm flipV="1">
          <a:off x="18399760" y="1857679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7874</xdr:rowOff>
    </xdr:from>
    <xdr:to>
      <xdr:col>102</xdr:col>
      <xdr:colOff>165100</xdr:colOff>
      <xdr:row>108</xdr:row>
      <xdr:rowOff>109474</xdr:rowOff>
    </xdr:to>
    <xdr:sp macro="" textlink="">
      <xdr:nvSpPr>
        <xdr:cNvPr id="644" name="楕円 643">
          <a:extLst>
            <a:ext uri="{FF2B5EF4-FFF2-40B4-BE49-F238E27FC236}">
              <a16:creationId xmlns:a16="http://schemas.microsoft.com/office/drawing/2014/main" xmlns="" id="{84F338FA-0C59-4B45-9562-33D19E5E74CA}"/>
            </a:ext>
          </a:extLst>
        </xdr:cNvPr>
        <xdr:cNvSpPr/>
      </xdr:nvSpPr>
      <xdr:spPr>
        <a:xfrm>
          <a:off x="17547590" y="1852637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57913</xdr:rowOff>
    </xdr:from>
    <xdr:to>
      <xdr:col>107</xdr:col>
      <xdr:colOff>50800</xdr:colOff>
      <xdr:row>108</xdr:row>
      <xdr:rowOff>58674</xdr:rowOff>
    </xdr:to>
    <xdr:cxnSp macro="">
      <xdr:nvCxnSpPr>
        <xdr:cNvPr id="645" name="直線コネクタ 644">
          <a:extLst>
            <a:ext uri="{FF2B5EF4-FFF2-40B4-BE49-F238E27FC236}">
              <a16:creationId xmlns:a16="http://schemas.microsoft.com/office/drawing/2014/main" xmlns="" id="{055F3CA7-FD3A-4B1E-A50A-7CC6C5AEDC7E}"/>
            </a:ext>
          </a:extLst>
        </xdr:cNvPr>
        <xdr:cNvCxnSpPr/>
      </xdr:nvCxnSpPr>
      <xdr:spPr>
        <a:xfrm flipV="1">
          <a:off x="17602200" y="18570703"/>
          <a:ext cx="79756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13208</xdr:rowOff>
    </xdr:from>
    <xdr:to>
      <xdr:col>98</xdr:col>
      <xdr:colOff>38100</xdr:colOff>
      <xdr:row>108</xdr:row>
      <xdr:rowOff>114808</xdr:rowOff>
    </xdr:to>
    <xdr:sp macro="" textlink="">
      <xdr:nvSpPr>
        <xdr:cNvPr id="646" name="楕円 645">
          <a:extLst>
            <a:ext uri="{FF2B5EF4-FFF2-40B4-BE49-F238E27FC236}">
              <a16:creationId xmlns:a16="http://schemas.microsoft.com/office/drawing/2014/main" xmlns="" id="{BD6FD03B-1699-4E46-A6BD-6AF526A36CC2}"/>
            </a:ext>
          </a:extLst>
        </xdr:cNvPr>
        <xdr:cNvSpPr/>
      </xdr:nvSpPr>
      <xdr:spPr>
        <a:xfrm>
          <a:off x="16761460" y="185336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58674</xdr:rowOff>
    </xdr:from>
    <xdr:to>
      <xdr:col>102</xdr:col>
      <xdr:colOff>114300</xdr:colOff>
      <xdr:row>108</xdr:row>
      <xdr:rowOff>64008</xdr:rowOff>
    </xdr:to>
    <xdr:cxnSp macro="">
      <xdr:nvCxnSpPr>
        <xdr:cNvPr id="647" name="直線コネクタ 646">
          <a:extLst>
            <a:ext uri="{FF2B5EF4-FFF2-40B4-BE49-F238E27FC236}">
              <a16:creationId xmlns:a16="http://schemas.microsoft.com/office/drawing/2014/main" xmlns="" id="{050E9B89-763D-485F-A176-77001C19F5A6}"/>
            </a:ext>
          </a:extLst>
        </xdr:cNvPr>
        <xdr:cNvCxnSpPr/>
      </xdr:nvCxnSpPr>
      <xdr:spPr>
        <a:xfrm flipV="1">
          <a:off x="16804640" y="18571464"/>
          <a:ext cx="79756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648" name="n_1aveValue【公民館】&#10;一人当たり面積">
          <a:extLst>
            <a:ext uri="{FF2B5EF4-FFF2-40B4-BE49-F238E27FC236}">
              <a16:creationId xmlns:a16="http://schemas.microsoft.com/office/drawing/2014/main" xmlns="" id="{4CD2DC99-D68A-42AD-AAF8-303FCAA9C00A}"/>
            </a:ext>
          </a:extLst>
        </xdr:cNvPr>
        <xdr:cNvSpPr txBox="1"/>
      </xdr:nvSpPr>
      <xdr:spPr>
        <a:xfrm>
          <a:off x="18982132" y="180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649" name="n_2aveValue【公民館】&#10;一人当たり面積">
          <a:extLst>
            <a:ext uri="{FF2B5EF4-FFF2-40B4-BE49-F238E27FC236}">
              <a16:creationId xmlns:a16="http://schemas.microsoft.com/office/drawing/2014/main" xmlns="" id="{960916D7-98B6-4A38-BD37-9D4A4C44B2C2}"/>
            </a:ext>
          </a:extLst>
        </xdr:cNvPr>
        <xdr:cNvSpPr txBox="1"/>
      </xdr:nvSpPr>
      <xdr:spPr>
        <a:xfrm>
          <a:off x="18182032"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650" name="n_3aveValue【公民館】&#10;一人当たり面積">
          <a:extLst>
            <a:ext uri="{FF2B5EF4-FFF2-40B4-BE49-F238E27FC236}">
              <a16:creationId xmlns:a16="http://schemas.microsoft.com/office/drawing/2014/main" xmlns="" id="{CAA8E7A8-8683-4BC3-A84E-AE9E288E132F}"/>
            </a:ext>
          </a:extLst>
        </xdr:cNvPr>
        <xdr:cNvSpPr txBox="1"/>
      </xdr:nvSpPr>
      <xdr:spPr>
        <a:xfrm>
          <a:off x="17384472"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651" name="n_4aveValue【公民館】&#10;一人当たり面積">
          <a:extLst>
            <a:ext uri="{FF2B5EF4-FFF2-40B4-BE49-F238E27FC236}">
              <a16:creationId xmlns:a16="http://schemas.microsoft.com/office/drawing/2014/main" xmlns="" id="{BFE4A65A-8946-447B-8484-F82645738398}"/>
            </a:ext>
          </a:extLst>
        </xdr:cNvPr>
        <xdr:cNvSpPr txBox="1"/>
      </xdr:nvSpPr>
      <xdr:spPr>
        <a:xfrm>
          <a:off x="16588817" y="1805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98314</xdr:rowOff>
    </xdr:from>
    <xdr:ext cx="469744" cy="259045"/>
    <xdr:sp macro="" textlink="">
      <xdr:nvSpPr>
        <xdr:cNvPr id="652" name="n_1mainValue【公民館】&#10;一人当たり面積">
          <a:extLst>
            <a:ext uri="{FF2B5EF4-FFF2-40B4-BE49-F238E27FC236}">
              <a16:creationId xmlns:a16="http://schemas.microsoft.com/office/drawing/2014/main" xmlns="" id="{927932BD-0D3D-43B1-A976-A3D347EF062C}"/>
            </a:ext>
          </a:extLst>
        </xdr:cNvPr>
        <xdr:cNvSpPr txBox="1"/>
      </xdr:nvSpPr>
      <xdr:spPr>
        <a:xfrm>
          <a:off x="18982132" y="1861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99840</xdr:rowOff>
    </xdr:from>
    <xdr:ext cx="469744" cy="259045"/>
    <xdr:sp macro="" textlink="">
      <xdr:nvSpPr>
        <xdr:cNvPr id="653" name="n_2mainValue【公民館】&#10;一人当たり面積">
          <a:extLst>
            <a:ext uri="{FF2B5EF4-FFF2-40B4-BE49-F238E27FC236}">
              <a16:creationId xmlns:a16="http://schemas.microsoft.com/office/drawing/2014/main" xmlns="" id="{8B29D88B-719A-46F5-AFE3-E87D11D99252}"/>
            </a:ext>
          </a:extLst>
        </xdr:cNvPr>
        <xdr:cNvSpPr txBox="1"/>
      </xdr:nvSpPr>
      <xdr:spPr>
        <a:xfrm>
          <a:off x="18182032" y="186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100601</xdr:rowOff>
    </xdr:from>
    <xdr:ext cx="469744" cy="259045"/>
    <xdr:sp macro="" textlink="">
      <xdr:nvSpPr>
        <xdr:cNvPr id="654" name="n_3mainValue【公民館】&#10;一人当たり面積">
          <a:extLst>
            <a:ext uri="{FF2B5EF4-FFF2-40B4-BE49-F238E27FC236}">
              <a16:creationId xmlns:a16="http://schemas.microsoft.com/office/drawing/2014/main" xmlns="" id="{0B10064C-2F2A-49BB-9EDE-8CE496A6A7DF}"/>
            </a:ext>
          </a:extLst>
        </xdr:cNvPr>
        <xdr:cNvSpPr txBox="1"/>
      </xdr:nvSpPr>
      <xdr:spPr>
        <a:xfrm>
          <a:off x="17384472" y="186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105935</xdr:rowOff>
    </xdr:from>
    <xdr:ext cx="469744" cy="259045"/>
    <xdr:sp macro="" textlink="">
      <xdr:nvSpPr>
        <xdr:cNvPr id="655" name="n_4mainValue【公民館】&#10;一人当たり面積">
          <a:extLst>
            <a:ext uri="{FF2B5EF4-FFF2-40B4-BE49-F238E27FC236}">
              <a16:creationId xmlns:a16="http://schemas.microsoft.com/office/drawing/2014/main" xmlns="" id="{19C41C89-C94F-49DE-9C75-7D79A26B9939}"/>
            </a:ext>
          </a:extLst>
        </xdr:cNvPr>
        <xdr:cNvSpPr txBox="1"/>
      </xdr:nvSpPr>
      <xdr:spPr>
        <a:xfrm>
          <a:off x="16588817" y="186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xmlns="" id="{6BF5DCBC-6E8F-44C1-8923-E927CBC5613F}"/>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xmlns="" id="{251D9362-82EA-429B-B0CE-8E9782F18C0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xmlns="" id="{FAD9861A-313A-4D29-A789-E80B48E51397}"/>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類似団体内平均を上回っている道路、橋梁、保育所、公民館は、多くが昭和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年台に建設されており、有形固定資産減価償却率を高めている要因になっている。道路、橋梁は随時更新・修繕を行っている上、舗装修繕計画に基づきコスト削減、平準化にも取り組んでいる。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公民館は公共施設等個別施設計画に基づき、老朽化していることを踏まえ、集約化を検討していく。また学校施設は今後大規模改修が計画されているため、有形固定資産減価償却率が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することが見込まれる。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AAD69A8-918F-4FAA-8A0A-00B26552039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0E45DC8-22BF-4B12-A779-62246A5683D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47EC1F5-73D6-4F51-8724-28A303CA2EE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18C7DE0-2BBE-498A-B076-3B3EB9D1D14E}"/>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0A4F757-CD8D-4934-9307-565CCEB0D2B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095EB85-0F5A-4537-918A-990566D270C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E5C5B55-788B-4CDB-B41F-E40FECD29D51}"/>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42C303F-ADB4-41EB-9574-D5AE80C3F45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C3FBE29-B73A-4F34-9187-F5D758CA0CE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1D7F17D-69D5-4A24-9DE9-542C4056192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937E523-D558-4A1F-8842-2F2E304493F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BB821B1-A3C0-4ACC-8FB1-BC82C3B739C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D46DCFB-26CD-4B31-A527-78EEEE84FD7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9C71213-9F1F-4F91-BB33-0548F871386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1FE9BE2-0D23-42BE-934B-DEF7C770F8C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0775EB7-63C3-49A1-89F0-1DDD68360475}"/>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DE7BE95-B735-4849-85E5-6836FF605E82}"/>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335F7D5-9915-4402-A63F-9D448CF1EAB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E4D2CDF-1578-49EB-9823-18B57AE428D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1005683-9581-4430-A334-16DF93321A6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E5062DF-7D3B-4EBB-98B6-CEAB14BAEB2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5FB81C4-1744-4089-AAD3-44F54C948CD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2BF0BC5-91BA-4118-9581-11A0C594F4D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80E2A77-486F-4353-84D9-4C1B6D92DF8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1470A71-4B27-4C50-9330-88D01D20B4F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4BC1AA2-3CBD-4529-8C90-B62E918962E6}"/>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0375F36-5B21-407C-BAEB-5E4DAAD074E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CA78C3B-A533-4BC4-A0C0-8B308806AF7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5CF21B2-1454-4F5C-B18C-6BFD765318D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A366D69C-CED9-45C0-A68D-50AC0181B503}"/>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75B02F2-D3CB-4E47-925E-1309B2804D7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146B02A-9752-423D-8220-47F9E59BADE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EAD3ABDB-E93C-4970-88E3-897D2EB0DFB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C6B38E2C-F29D-4391-9B03-F7297A47412A}"/>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7DEA8D2-4444-4B1E-A9EF-0A543C90155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19361E4-8011-4FDC-A7AA-C6B0EDA0D4D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01AE1B9-80D3-4468-8D41-7F884F3C3ACE}"/>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2C65927-53AC-478D-9465-F4E61AC5659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FB856E01-3808-4A39-AD7B-DFA5EA913180}"/>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A5B3D435-84D0-4154-96FF-E3AC304BF54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4514011A-5DEE-4A93-95B2-F64C7CB7C4F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28CEDB41-E4A7-4192-A6E3-5C3DC7ECBB2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BA1DDFD1-EE0F-449F-95E9-D6B528005E2C}"/>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E4ED05F2-7715-4B00-A841-0EC4849991F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683BD014-496B-49D4-8F5A-1416AB1EC268}"/>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966DC889-9DA6-4C7A-B0D4-46DAD986686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2A656BA9-EE64-4A8F-8F3F-21AEF3178817}"/>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3BF6D95E-E639-470F-A451-EEC5E581752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A403D0C1-08B0-4CDE-BDB4-40084FC73D7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27BB134C-BCD5-42E5-8291-15604C856E5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1EB73788-7F64-4938-9DEA-E11F52D8A866}"/>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24DEF724-C4D7-4AC7-B16A-8690C418B23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7AB9FFDE-A8FA-4A6B-AB14-1C12F97AACA1}"/>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ACEDD8BD-FB02-4ADE-9E98-0F431653F37E}"/>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065C25F5-679B-4507-A6A2-9B1D0CF5E5A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8764D699-150F-4CDE-846A-189D028FAE9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40B52770-CDA7-43F7-BB00-DD946AA254D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A2444196-146B-4D1B-895A-04144E5E8305}"/>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xmlns="" id="{C600648E-43EA-4072-ABD5-1411AE30684E}"/>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xmlns="" id="{EDC7E571-F6FF-45BF-AE92-88D2A40DB77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xmlns="" id="{92759DD7-4E2D-4582-879F-92483F1CE95C}"/>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F7E18923-5785-4CE6-A2BD-E16630B1FE07}"/>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xmlns="" id="{36C92027-6A11-4A54-A66D-FBCBA0F7E016}"/>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23BF75A8-8BDF-4412-94C3-84647CC801E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xmlns="" id="{B01CF8CA-0AD7-4F49-BA8F-582CD097014C}"/>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9045FBDA-C639-4C47-87EF-5FE341C41DD9}"/>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xmlns="" id="{C8087795-7138-4E8B-842E-8414DB7A5EA1}"/>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8B8F2BB1-4B2E-43A7-A950-721F6612694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xmlns="" id="{E868412F-CF26-4C2F-9744-76932389338A}"/>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xmlns="" id="{DF5424DA-3D21-4196-8053-9D0B69FCED93}"/>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xmlns="" id="{95AF6CC1-62C0-4B39-9DE7-FF2E4E87FE0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DAB29435-644E-4567-82B5-7700F50BD25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xmlns="" id="{4B2CF4E8-CBC2-43D5-BEEC-97997C5CD89B}"/>
            </a:ext>
          </a:extLst>
        </xdr:cNvPr>
        <xdr:cNvCxnSpPr/>
      </xdr:nvCxnSpPr>
      <xdr:spPr>
        <a:xfrm flipV="1">
          <a:off x="4173855" y="9620250"/>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xmlns="" id="{23B2608C-3B40-4DD2-A28E-25B36F54175C}"/>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xmlns="" id="{EB689034-9AE0-4E2A-91A5-292291351203}"/>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xmlns="" id="{EF067ED9-D413-4577-BEA5-F29A4477D1C0}"/>
            </a:ext>
          </a:extLst>
        </xdr:cNvPr>
        <xdr:cNvSpPr txBox="1"/>
      </xdr:nvSpPr>
      <xdr:spPr>
        <a:xfrm>
          <a:off x="4212590" y="93973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xmlns="" id="{F7E4B702-8904-4D89-B24A-6B4D5F61A691}"/>
            </a:ext>
          </a:extLst>
        </xdr:cNvPr>
        <xdr:cNvCxnSpPr/>
      </xdr:nvCxnSpPr>
      <xdr:spPr>
        <a:xfrm>
          <a:off x="4112260" y="9620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9AA07C1D-4546-4FDF-ABD7-09A0F790D4B7}"/>
            </a:ext>
          </a:extLst>
        </xdr:cNvPr>
        <xdr:cNvSpPr txBox="1"/>
      </xdr:nvSpPr>
      <xdr:spPr>
        <a:xfrm>
          <a:off x="4212590" y="10524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xmlns="" id="{311A431A-D5C6-4627-9C1F-1234C90675D4}"/>
            </a:ext>
          </a:extLst>
        </xdr:cNvPr>
        <xdr:cNvSpPr/>
      </xdr:nvSpPr>
      <xdr:spPr>
        <a:xfrm>
          <a:off x="4131310" y="105518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xmlns="" id="{2F77AD41-E661-436F-B57A-E47FD9B127F8}"/>
            </a:ext>
          </a:extLst>
        </xdr:cNvPr>
        <xdr:cNvSpPr/>
      </xdr:nvSpPr>
      <xdr:spPr>
        <a:xfrm>
          <a:off x="3388360" y="105159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xmlns="" id="{A9AA0718-601D-426D-87FE-F99618F592E5}"/>
            </a:ext>
          </a:extLst>
        </xdr:cNvPr>
        <xdr:cNvSpPr/>
      </xdr:nvSpPr>
      <xdr:spPr>
        <a:xfrm>
          <a:off x="2571750" y="1045200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xmlns="" id="{9095F645-8801-4873-B810-3AFA10961CB9}"/>
            </a:ext>
          </a:extLst>
        </xdr:cNvPr>
        <xdr:cNvSpPr/>
      </xdr:nvSpPr>
      <xdr:spPr>
        <a:xfrm>
          <a:off x="1774190" y="10437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xmlns="" id="{7BAE4446-33E4-4FCB-BF24-983EE2D69708}"/>
            </a:ext>
          </a:extLst>
        </xdr:cNvPr>
        <xdr:cNvSpPr/>
      </xdr:nvSpPr>
      <xdr:spPr>
        <a:xfrm>
          <a:off x="988060" y="104419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B1E9F56B-E01A-41A6-B7CD-7211B657072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1482DFDF-5799-4FD2-94F8-AE58569A5EBA}"/>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C611B465-91E9-40AF-A58F-70E259E3432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9E0FD9D5-7809-4AB2-A7FF-D8AA0368E7D1}"/>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03119DD6-9ADF-4502-BBB4-44F4E1735A2E}"/>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90" name="楕円 89">
          <a:extLst>
            <a:ext uri="{FF2B5EF4-FFF2-40B4-BE49-F238E27FC236}">
              <a16:creationId xmlns:a16="http://schemas.microsoft.com/office/drawing/2014/main" xmlns="" id="{807C3F53-463F-4B61-873B-95E87DAEFFAD}"/>
            </a:ext>
          </a:extLst>
        </xdr:cNvPr>
        <xdr:cNvSpPr/>
      </xdr:nvSpPr>
      <xdr:spPr>
        <a:xfrm>
          <a:off x="4131310" y="105249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91276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01C0E9F7-DD59-4677-B44B-10410CD25877}"/>
            </a:ext>
          </a:extLst>
        </xdr:cNvPr>
        <xdr:cNvSpPr txBox="1"/>
      </xdr:nvSpPr>
      <xdr:spPr>
        <a:xfrm>
          <a:off x="4212590" y="10382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92" name="楕円 91">
          <a:extLst>
            <a:ext uri="{FF2B5EF4-FFF2-40B4-BE49-F238E27FC236}">
              <a16:creationId xmlns:a16="http://schemas.microsoft.com/office/drawing/2014/main" xmlns="" id="{2EECD1ED-EBAE-4C9E-A19E-ED43722649AF}"/>
            </a:ext>
          </a:extLst>
        </xdr:cNvPr>
        <xdr:cNvSpPr/>
      </xdr:nvSpPr>
      <xdr:spPr>
        <a:xfrm>
          <a:off x="3388360" y="102756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61</xdr:row>
      <xdr:rowOff>119199</xdr:rowOff>
    </xdr:to>
    <xdr:cxnSp macro="">
      <xdr:nvCxnSpPr>
        <xdr:cNvPr id="93" name="直線コネクタ 92">
          <a:extLst>
            <a:ext uri="{FF2B5EF4-FFF2-40B4-BE49-F238E27FC236}">
              <a16:creationId xmlns:a16="http://schemas.microsoft.com/office/drawing/2014/main" xmlns="" id="{875D8DE3-A273-4FF8-ABCA-2A733E41B948}"/>
            </a:ext>
          </a:extLst>
        </xdr:cNvPr>
        <xdr:cNvCxnSpPr/>
      </xdr:nvCxnSpPr>
      <xdr:spPr>
        <a:xfrm>
          <a:off x="3431540" y="10324556"/>
          <a:ext cx="742950" cy="25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128815</xdr:rowOff>
    </xdr:from>
    <xdr:to>
      <xdr:col>15</xdr:col>
      <xdr:colOff>101600</xdr:colOff>
      <xdr:row>60</xdr:row>
      <xdr:rowOff>58965</xdr:rowOff>
    </xdr:to>
    <xdr:sp macro="" textlink="">
      <xdr:nvSpPr>
        <xdr:cNvPr id="94" name="楕円 93">
          <a:extLst>
            <a:ext uri="{FF2B5EF4-FFF2-40B4-BE49-F238E27FC236}">
              <a16:creationId xmlns:a16="http://schemas.microsoft.com/office/drawing/2014/main" xmlns="" id="{B3ECD453-0FE8-46A2-A6FF-FC33E87B1C9A}"/>
            </a:ext>
          </a:extLst>
        </xdr:cNvPr>
        <xdr:cNvSpPr/>
      </xdr:nvSpPr>
      <xdr:spPr>
        <a:xfrm>
          <a:off x="2571750" y="1024817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37556</xdr:rowOff>
    </xdr:to>
    <xdr:cxnSp macro="">
      <xdr:nvCxnSpPr>
        <xdr:cNvPr id="95" name="直線コネクタ 94">
          <a:extLst>
            <a:ext uri="{FF2B5EF4-FFF2-40B4-BE49-F238E27FC236}">
              <a16:creationId xmlns:a16="http://schemas.microsoft.com/office/drawing/2014/main" xmlns="" id="{35C2F0BE-A26C-4C0F-8425-6349D7338A32}"/>
            </a:ext>
          </a:extLst>
        </xdr:cNvPr>
        <xdr:cNvCxnSpPr/>
      </xdr:nvCxnSpPr>
      <xdr:spPr>
        <a:xfrm>
          <a:off x="2626360" y="10297070"/>
          <a:ext cx="80518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96" name="楕円 95">
          <a:extLst>
            <a:ext uri="{FF2B5EF4-FFF2-40B4-BE49-F238E27FC236}">
              <a16:creationId xmlns:a16="http://schemas.microsoft.com/office/drawing/2014/main" xmlns="" id="{30ACD128-B5A4-449F-A5B2-73EAAF5A758E}"/>
            </a:ext>
          </a:extLst>
        </xdr:cNvPr>
        <xdr:cNvSpPr/>
      </xdr:nvSpPr>
      <xdr:spPr>
        <a:xfrm>
          <a:off x="1774190" y="102095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8165</xdr:rowOff>
    </xdr:to>
    <xdr:cxnSp macro="">
      <xdr:nvCxnSpPr>
        <xdr:cNvPr id="97" name="直線コネクタ 96">
          <a:extLst>
            <a:ext uri="{FF2B5EF4-FFF2-40B4-BE49-F238E27FC236}">
              <a16:creationId xmlns:a16="http://schemas.microsoft.com/office/drawing/2014/main" xmlns="" id="{869C113D-D3CA-4EE5-AED3-0967D9D60EA3}"/>
            </a:ext>
          </a:extLst>
        </xdr:cNvPr>
        <xdr:cNvCxnSpPr/>
      </xdr:nvCxnSpPr>
      <xdr:spPr>
        <a:xfrm>
          <a:off x="1828800" y="10264140"/>
          <a:ext cx="797560"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60234</xdr:rowOff>
    </xdr:from>
    <xdr:to>
      <xdr:col>6</xdr:col>
      <xdr:colOff>38100</xdr:colOff>
      <xdr:row>61</xdr:row>
      <xdr:rowOff>161834</xdr:rowOff>
    </xdr:to>
    <xdr:sp macro="" textlink="">
      <xdr:nvSpPr>
        <xdr:cNvPr id="98" name="楕円 97">
          <a:extLst>
            <a:ext uri="{FF2B5EF4-FFF2-40B4-BE49-F238E27FC236}">
              <a16:creationId xmlns:a16="http://schemas.microsoft.com/office/drawing/2014/main" xmlns="" id="{C4F1B8E6-B610-49E1-A7A4-021446BF3481}"/>
            </a:ext>
          </a:extLst>
        </xdr:cNvPr>
        <xdr:cNvSpPr/>
      </xdr:nvSpPr>
      <xdr:spPr>
        <a:xfrm>
          <a:off x="988060" y="1051487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61</xdr:row>
      <xdr:rowOff>111034</xdr:rowOff>
    </xdr:to>
    <xdr:cxnSp macro="">
      <xdr:nvCxnSpPr>
        <xdr:cNvPr id="99" name="直線コネクタ 98">
          <a:extLst>
            <a:ext uri="{FF2B5EF4-FFF2-40B4-BE49-F238E27FC236}">
              <a16:creationId xmlns:a16="http://schemas.microsoft.com/office/drawing/2014/main" xmlns="" id="{240D77BD-A9FD-412E-8F56-C5D9B0CEE8AA}"/>
            </a:ext>
          </a:extLst>
        </xdr:cNvPr>
        <xdr:cNvCxnSpPr/>
      </xdr:nvCxnSpPr>
      <xdr:spPr>
        <a:xfrm flipV="1">
          <a:off x="1031240" y="10264140"/>
          <a:ext cx="79756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xmlns="" id="{8BCC81B5-1359-460D-8B01-9DF3D9213BC8}"/>
            </a:ext>
          </a:extLst>
        </xdr:cNvPr>
        <xdr:cNvSpPr txBox="1"/>
      </xdr:nvSpPr>
      <xdr:spPr>
        <a:xfrm>
          <a:off x="3239144" y="106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xmlns="" id="{28A526A6-FE6C-4293-BFBE-3663FDF26892}"/>
            </a:ext>
          </a:extLst>
        </xdr:cNvPr>
        <xdr:cNvSpPr txBox="1"/>
      </xdr:nvSpPr>
      <xdr:spPr>
        <a:xfrm>
          <a:off x="2439044" y="1054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xmlns="" id="{81516280-45C8-40E9-B950-1C5B7735DD0E}"/>
            </a:ext>
          </a:extLst>
        </xdr:cNvPr>
        <xdr:cNvSpPr txBox="1"/>
      </xdr:nvSpPr>
      <xdr:spPr>
        <a:xfrm>
          <a:off x="1641484"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a:extLst>
            <a:ext uri="{FF2B5EF4-FFF2-40B4-BE49-F238E27FC236}">
              <a16:creationId xmlns:a16="http://schemas.microsoft.com/office/drawing/2014/main" xmlns="" id="{5566033C-A148-464E-9858-EB80DC6E2B9F}"/>
            </a:ext>
          </a:extLst>
        </xdr:cNvPr>
        <xdr:cNvSpPr txBox="1"/>
      </xdr:nvSpPr>
      <xdr:spPr>
        <a:xfrm>
          <a:off x="85535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104" name="n_1mainValue【体育館・プール】&#10;有形固定資産減価償却率">
          <a:extLst>
            <a:ext uri="{FF2B5EF4-FFF2-40B4-BE49-F238E27FC236}">
              <a16:creationId xmlns:a16="http://schemas.microsoft.com/office/drawing/2014/main" xmlns="" id="{2E05F0DE-22E8-436D-80FB-597CF02E3DCC}"/>
            </a:ext>
          </a:extLst>
        </xdr:cNvPr>
        <xdr:cNvSpPr txBox="1"/>
      </xdr:nvSpPr>
      <xdr:spPr>
        <a:xfrm>
          <a:off x="3239144" y="1004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75492</xdr:rowOff>
    </xdr:from>
    <xdr:ext cx="405111" cy="259045"/>
    <xdr:sp macro="" textlink="">
      <xdr:nvSpPr>
        <xdr:cNvPr id="105" name="n_2mainValue【体育館・プール】&#10;有形固定資産減価償却率">
          <a:extLst>
            <a:ext uri="{FF2B5EF4-FFF2-40B4-BE49-F238E27FC236}">
              <a16:creationId xmlns:a16="http://schemas.microsoft.com/office/drawing/2014/main" xmlns="" id="{9AE719D1-33CA-43D4-B274-0F0DF990C69C}"/>
            </a:ext>
          </a:extLst>
        </xdr:cNvPr>
        <xdr:cNvSpPr txBox="1"/>
      </xdr:nvSpPr>
      <xdr:spPr>
        <a:xfrm>
          <a:off x="2439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106" name="n_3mainValue【体育館・プール】&#10;有形固定資産減価償却率">
          <a:extLst>
            <a:ext uri="{FF2B5EF4-FFF2-40B4-BE49-F238E27FC236}">
              <a16:creationId xmlns:a16="http://schemas.microsoft.com/office/drawing/2014/main" xmlns="" id="{852761D8-2D71-4995-8321-E2A4B241508E}"/>
            </a:ext>
          </a:extLst>
        </xdr:cNvPr>
        <xdr:cNvSpPr txBox="1"/>
      </xdr:nvSpPr>
      <xdr:spPr>
        <a:xfrm>
          <a:off x="164148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7" name="n_4mainValue【体育館・プール】&#10;有形固定資産減価償却率">
          <a:extLst>
            <a:ext uri="{FF2B5EF4-FFF2-40B4-BE49-F238E27FC236}">
              <a16:creationId xmlns:a16="http://schemas.microsoft.com/office/drawing/2014/main" xmlns="" id="{0ADC91F7-423F-4B3E-95A8-3332E5BC95B0}"/>
            </a:ext>
          </a:extLst>
        </xdr:cNvPr>
        <xdr:cNvSpPr txBox="1"/>
      </xdr:nvSpPr>
      <xdr:spPr>
        <a:xfrm>
          <a:off x="85535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xmlns="" id="{5719FDF2-38F1-4D13-B98B-D703C021E25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xmlns="" id="{903A43BE-C4D3-446D-949E-9331A9C3ADD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xmlns="" id="{DAEA759E-4B18-4633-BE2F-B58CEB3E703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xmlns="" id="{EA98F823-E829-460F-91EC-3032939E879B}"/>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xmlns="" id="{BB037E50-3BD8-4B11-99DB-741ADD74CFD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xmlns="" id="{657E114E-C7B5-4A81-8FE7-5475B4518F1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xmlns="" id="{E84635A9-96E1-42F5-BD57-03128E78B16E}"/>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xmlns="" id="{8DF144A7-F204-471D-B082-343F6D1FFB7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xmlns="" id="{EC8F0AE2-A109-470C-A243-2C3B6E80BB88}"/>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xmlns="" id="{AED2944A-4496-470D-A864-E440ED531327}"/>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xmlns="" id="{000A2705-51D0-451D-AC6B-D05703DE20C3}"/>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xmlns="" id="{4EA5FA1D-000F-434C-BE77-C89A09964CCD}"/>
            </a:ext>
          </a:extLst>
        </xdr:cNvPr>
        <xdr:cNvSpPr txBox="1"/>
      </xdr:nvSpPr>
      <xdr:spPr>
        <a:xfrm>
          <a:off x="5527221" y="1071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xmlns="" id="{477877E1-A945-43A8-AACA-5247B586428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xmlns="" id="{49ED8E17-B7C9-41BE-B614-21FF3002EF3A}"/>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xmlns="" id="{26D9357E-CA94-46CB-96BE-824185FC0E00}"/>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xmlns="" id="{7D23B1C3-17EE-449C-83A0-375238EC82A6}"/>
            </a:ext>
          </a:extLst>
        </xdr:cNvPr>
        <xdr:cNvSpPr txBox="1"/>
      </xdr:nvSpPr>
      <xdr:spPr>
        <a:xfrm>
          <a:off x="5527221" y="957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xmlns="" id="{EEBC3303-F128-4988-BAA6-10CD05CC9E82}"/>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xmlns="" id="{C89BE943-8A35-44E5-8BDA-80F36257036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xmlns="" id="{77226C06-B65B-4737-8958-A5A9E454716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xmlns="" id="{4B28EF9B-8BCF-4F7B-8863-B2B4559BF7C1}"/>
            </a:ext>
          </a:extLst>
        </xdr:cNvPr>
        <xdr:cNvCxnSpPr/>
      </xdr:nvCxnSpPr>
      <xdr:spPr>
        <a:xfrm flipV="1">
          <a:off x="9429115" y="9584627"/>
          <a:ext cx="0" cy="12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xmlns="" id="{A7DE3412-BBED-4B0E-98B4-09B7BD861DA6}"/>
            </a:ext>
          </a:extLst>
        </xdr:cNvPr>
        <xdr:cNvSpPr txBox="1"/>
      </xdr:nvSpPr>
      <xdr:spPr>
        <a:xfrm>
          <a:off x="9467850" y="108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xmlns="" id="{35CC4680-F41E-43E0-B9D6-061DE0F43A1B}"/>
            </a:ext>
          </a:extLst>
        </xdr:cNvPr>
        <xdr:cNvCxnSpPr/>
      </xdr:nvCxnSpPr>
      <xdr:spPr>
        <a:xfrm>
          <a:off x="9356090" y="1082401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xmlns="" id="{85D75CCD-5E4B-4311-86A8-CAFC862A646F}"/>
            </a:ext>
          </a:extLst>
        </xdr:cNvPr>
        <xdr:cNvSpPr txBox="1"/>
      </xdr:nvSpPr>
      <xdr:spPr>
        <a:xfrm>
          <a:off x="9467850" y="935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xmlns="" id="{503D0FCD-D56F-49FE-B5F8-3347EF61BCEF}"/>
            </a:ext>
          </a:extLst>
        </xdr:cNvPr>
        <xdr:cNvCxnSpPr/>
      </xdr:nvCxnSpPr>
      <xdr:spPr>
        <a:xfrm>
          <a:off x="9356090" y="958462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a:extLst>
            <a:ext uri="{FF2B5EF4-FFF2-40B4-BE49-F238E27FC236}">
              <a16:creationId xmlns:a16="http://schemas.microsoft.com/office/drawing/2014/main" xmlns="" id="{0B79E9F6-5443-4B51-B1E2-F3538F5FF447}"/>
            </a:ext>
          </a:extLst>
        </xdr:cNvPr>
        <xdr:cNvSpPr txBox="1"/>
      </xdr:nvSpPr>
      <xdr:spPr>
        <a:xfrm>
          <a:off x="9467850" y="10248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xmlns="" id="{21F48E13-8433-40B6-BEF1-6EC169067CEA}"/>
            </a:ext>
          </a:extLst>
        </xdr:cNvPr>
        <xdr:cNvSpPr/>
      </xdr:nvSpPr>
      <xdr:spPr>
        <a:xfrm>
          <a:off x="9394190" y="1039088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xmlns="" id="{FD75AC9C-1B68-4502-84E3-23EB0445F39C}"/>
            </a:ext>
          </a:extLst>
        </xdr:cNvPr>
        <xdr:cNvSpPr/>
      </xdr:nvSpPr>
      <xdr:spPr>
        <a:xfrm>
          <a:off x="8632190" y="103832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xmlns="" id="{3D959328-B3FC-4B95-959C-99D559E7C598}"/>
            </a:ext>
          </a:extLst>
        </xdr:cNvPr>
        <xdr:cNvSpPr/>
      </xdr:nvSpPr>
      <xdr:spPr>
        <a:xfrm>
          <a:off x="7846060" y="103706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xmlns="" id="{D636CD79-1840-4596-AA55-4B72AD76A9B5}"/>
            </a:ext>
          </a:extLst>
        </xdr:cNvPr>
        <xdr:cNvSpPr/>
      </xdr:nvSpPr>
      <xdr:spPr>
        <a:xfrm>
          <a:off x="7029450" y="103826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xmlns="" id="{AF49AAD6-5D52-4FD1-8998-001C1365F3F3}"/>
            </a:ext>
          </a:extLst>
        </xdr:cNvPr>
        <xdr:cNvSpPr/>
      </xdr:nvSpPr>
      <xdr:spPr>
        <a:xfrm>
          <a:off x="6231890" y="1041698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xmlns="" id="{82489F7F-72F0-48E4-AE70-AA8BD8708E4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680A8571-A820-49AA-9592-B9AB0B47344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3048ACB6-6255-4068-92C4-8309379C064F}"/>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C2D446E0-BD29-492A-A33B-C2AC3DBE221D}"/>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74945B5B-2F79-4EC6-BD93-D94E9D4CB0D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119507</xdr:rowOff>
    </xdr:from>
    <xdr:to>
      <xdr:col>55</xdr:col>
      <xdr:colOff>50800</xdr:colOff>
      <xdr:row>63</xdr:row>
      <xdr:rowOff>49657</xdr:rowOff>
    </xdr:to>
    <xdr:sp macro="" textlink="">
      <xdr:nvSpPr>
        <xdr:cNvPr id="143" name="楕円 142">
          <a:extLst>
            <a:ext uri="{FF2B5EF4-FFF2-40B4-BE49-F238E27FC236}">
              <a16:creationId xmlns:a16="http://schemas.microsoft.com/office/drawing/2014/main" xmlns="" id="{A19892DE-1040-4BE5-9A6D-BAE8940CE7B7}"/>
            </a:ext>
          </a:extLst>
        </xdr:cNvPr>
        <xdr:cNvSpPr/>
      </xdr:nvSpPr>
      <xdr:spPr>
        <a:xfrm>
          <a:off x="9394190" y="1075131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34434</xdr:rowOff>
    </xdr:from>
    <xdr:ext cx="469744" cy="259045"/>
    <xdr:sp macro="" textlink="">
      <xdr:nvSpPr>
        <xdr:cNvPr id="144" name="【体育館・プール】&#10;一人当たり面積該当値テキスト">
          <a:extLst>
            <a:ext uri="{FF2B5EF4-FFF2-40B4-BE49-F238E27FC236}">
              <a16:creationId xmlns:a16="http://schemas.microsoft.com/office/drawing/2014/main" xmlns="" id="{F6036833-843F-4FC6-8436-BA453CDA4ADF}"/>
            </a:ext>
          </a:extLst>
        </xdr:cNvPr>
        <xdr:cNvSpPr txBox="1"/>
      </xdr:nvSpPr>
      <xdr:spPr>
        <a:xfrm>
          <a:off x="9467850" y="1066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2349</xdr:rowOff>
    </xdr:from>
    <xdr:to>
      <xdr:col>50</xdr:col>
      <xdr:colOff>165100</xdr:colOff>
      <xdr:row>62</xdr:row>
      <xdr:rowOff>103949</xdr:rowOff>
    </xdr:to>
    <xdr:sp macro="" textlink="">
      <xdr:nvSpPr>
        <xdr:cNvPr id="145" name="楕円 144">
          <a:extLst>
            <a:ext uri="{FF2B5EF4-FFF2-40B4-BE49-F238E27FC236}">
              <a16:creationId xmlns:a16="http://schemas.microsoft.com/office/drawing/2014/main" xmlns="" id="{9FE27604-79A2-4AEF-9ACE-DB20C31F0246}"/>
            </a:ext>
          </a:extLst>
        </xdr:cNvPr>
        <xdr:cNvSpPr/>
      </xdr:nvSpPr>
      <xdr:spPr>
        <a:xfrm>
          <a:off x="8632190" y="1063224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53149</xdr:rowOff>
    </xdr:from>
    <xdr:to>
      <xdr:col>55</xdr:col>
      <xdr:colOff>0</xdr:colOff>
      <xdr:row>62</xdr:row>
      <xdr:rowOff>170307</xdr:rowOff>
    </xdr:to>
    <xdr:cxnSp macro="">
      <xdr:nvCxnSpPr>
        <xdr:cNvPr id="146" name="直線コネクタ 145">
          <a:extLst>
            <a:ext uri="{FF2B5EF4-FFF2-40B4-BE49-F238E27FC236}">
              <a16:creationId xmlns:a16="http://schemas.microsoft.com/office/drawing/2014/main" xmlns="" id="{FA5424FB-5C8C-4488-8EE1-C730AA71C407}"/>
            </a:ext>
          </a:extLst>
        </xdr:cNvPr>
        <xdr:cNvCxnSpPr/>
      </xdr:nvCxnSpPr>
      <xdr:spPr>
        <a:xfrm>
          <a:off x="8686800" y="10686859"/>
          <a:ext cx="74295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xdr:rowOff>
    </xdr:from>
    <xdr:to>
      <xdr:col>46</xdr:col>
      <xdr:colOff>38100</xdr:colOff>
      <xdr:row>62</xdr:row>
      <xdr:rowOff>106807</xdr:rowOff>
    </xdr:to>
    <xdr:sp macro="" textlink="">
      <xdr:nvSpPr>
        <xdr:cNvPr id="147" name="楕円 146">
          <a:extLst>
            <a:ext uri="{FF2B5EF4-FFF2-40B4-BE49-F238E27FC236}">
              <a16:creationId xmlns:a16="http://schemas.microsoft.com/office/drawing/2014/main" xmlns="" id="{CF05068A-9A41-4C14-80DF-527186A663E3}"/>
            </a:ext>
          </a:extLst>
        </xdr:cNvPr>
        <xdr:cNvSpPr/>
      </xdr:nvSpPr>
      <xdr:spPr>
        <a:xfrm>
          <a:off x="7846060" y="10637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53149</xdr:rowOff>
    </xdr:from>
    <xdr:to>
      <xdr:col>50</xdr:col>
      <xdr:colOff>114300</xdr:colOff>
      <xdr:row>62</xdr:row>
      <xdr:rowOff>56007</xdr:rowOff>
    </xdr:to>
    <xdr:cxnSp macro="">
      <xdr:nvCxnSpPr>
        <xdr:cNvPr id="148" name="直線コネクタ 147">
          <a:extLst>
            <a:ext uri="{FF2B5EF4-FFF2-40B4-BE49-F238E27FC236}">
              <a16:creationId xmlns:a16="http://schemas.microsoft.com/office/drawing/2014/main" xmlns="" id="{1D62909B-7F37-482F-BC9B-53F40886E125}"/>
            </a:ext>
          </a:extLst>
        </xdr:cNvPr>
        <xdr:cNvCxnSpPr/>
      </xdr:nvCxnSpPr>
      <xdr:spPr>
        <a:xfrm flipV="1">
          <a:off x="7889240" y="10686859"/>
          <a:ext cx="79756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xdr:rowOff>
    </xdr:from>
    <xdr:to>
      <xdr:col>41</xdr:col>
      <xdr:colOff>101600</xdr:colOff>
      <xdr:row>62</xdr:row>
      <xdr:rowOff>108521</xdr:rowOff>
    </xdr:to>
    <xdr:sp macro="" textlink="">
      <xdr:nvSpPr>
        <xdr:cNvPr id="149" name="楕円 148">
          <a:extLst>
            <a:ext uri="{FF2B5EF4-FFF2-40B4-BE49-F238E27FC236}">
              <a16:creationId xmlns:a16="http://schemas.microsoft.com/office/drawing/2014/main" xmlns="" id="{CC2C6E11-E725-4128-8209-5E0FD029C8B2}"/>
            </a:ext>
          </a:extLst>
        </xdr:cNvPr>
        <xdr:cNvSpPr/>
      </xdr:nvSpPr>
      <xdr:spPr>
        <a:xfrm>
          <a:off x="7029450" y="1063872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56007</xdr:rowOff>
    </xdr:from>
    <xdr:to>
      <xdr:col>45</xdr:col>
      <xdr:colOff>177800</xdr:colOff>
      <xdr:row>62</xdr:row>
      <xdr:rowOff>57721</xdr:rowOff>
    </xdr:to>
    <xdr:cxnSp macro="">
      <xdr:nvCxnSpPr>
        <xdr:cNvPr id="150" name="直線コネクタ 149">
          <a:extLst>
            <a:ext uri="{FF2B5EF4-FFF2-40B4-BE49-F238E27FC236}">
              <a16:creationId xmlns:a16="http://schemas.microsoft.com/office/drawing/2014/main" xmlns="" id="{7D40668F-5427-437D-A376-23C54E80FB74}"/>
            </a:ext>
          </a:extLst>
        </xdr:cNvPr>
        <xdr:cNvCxnSpPr/>
      </xdr:nvCxnSpPr>
      <xdr:spPr>
        <a:xfrm flipV="1">
          <a:off x="7084060" y="1068971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163513</xdr:rowOff>
    </xdr:from>
    <xdr:to>
      <xdr:col>36</xdr:col>
      <xdr:colOff>165100</xdr:colOff>
      <xdr:row>62</xdr:row>
      <xdr:rowOff>93663</xdr:rowOff>
    </xdr:to>
    <xdr:sp macro="" textlink="">
      <xdr:nvSpPr>
        <xdr:cNvPr id="151" name="楕円 150">
          <a:extLst>
            <a:ext uri="{FF2B5EF4-FFF2-40B4-BE49-F238E27FC236}">
              <a16:creationId xmlns:a16="http://schemas.microsoft.com/office/drawing/2014/main" xmlns="" id="{53C54709-D925-42C1-9A67-2DCA152832F8}"/>
            </a:ext>
          </a:extLst>
        </xdr:cNvPr>
        <xdr:cNvSpPr/>
      </xdr:nvSpPr>
      <xdr:spPr>
        <a:xfrm>
          <a:off x="6231890" y="106238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42863</xdr:rowOff>
    </xdr:from>
    <xdr:to>
      <xdr:col>41</xdr:col>
      <xdr:colOff>50800</xdr:colOff>
      <xdr:row>62</xdr:row>
      <xdr:rowOff>57721</xdr:rowOff>
    </xdr:to>
    <xdr:cxnSp macro="">
      <xdr:nvCxnSpPr>
        <xdr:cNvPr id="152" name="直線コネクタ 151">
          <a:extLst>
            <a:ext uri="{FF2B5EF4-FFF2-40B4-BE49-F238E27FC236}">
              <a16:creationId xmlns:a16="http://schemas.microsoft.com/office/drawing/2014/main" xmlns="" id="{19E4C89B-6403-4557-A451-F78C5B85E83D}"/>
            </a:ext>
          </a:extLst>
        </xdr:cNvPr>
        <xdr:cNvCxnSpPr/>
      </xdr:nvCxnSpPr>
      <xdr:spPr>
        <a:xfrm>
          <a:off x="6286500" y="10674668"/>
          <a:ext cx="79756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a:extLst>
            <a:ext uri="{FF2B5EF4-FFF2-40B4-BE49-F238E27FC236}">
              <a16:creationId xmlns:a16="http://schemas.microsoft.com/office/drawing/2014/main" xmlns="" id="{F14569AE-3F9C-4017-8454-9C5A95674E2F}"/>
            </a:ext>
          </a:extLst>
        </xdr:cNvPr>
        <xdr:cNvSpPr txBox="1"/>
      </xdr:nvSpPr>
      <xdr:spPr>
        <a:xfrm>
          <a:off x="8454467" y="1016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a:extLst>
            <a:ext uri="{FF2B5EF4-FFF2-40B4-BE49-F238E27FC236}">
              <a16:creationId xmlns:a16="http://schemas.microsoft.com/office/drawing/2014/main" xmlns="" id="{25B9CBD0-1EA2-4817-A276-58BA42E3819B}"/>
            </a:ext>
          </a:extLst>
        </xdr:cNvPr>
        <xdr:cNvSpPr txBox="1"/>
      </xdr:nvSpPr>
      <xdr:spPr>
        <a:xfrm>
          <a:off x="7673417"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a:extLst>
            <a:ext uri="{FF2B5EF4-FFF2-40B4-BE49-F238E27FC236}">
              <a16:creationId xmlns:a16="http://schemas.microsoft.com/office/drawing/2014/main" xmlns="" id="{751A8E6B-786E-4A47-ABF6-D44D24517746}"/>
            </a:ext>
          </a:extLst>
        </xdr:cNvPr>
        <xdr:cNvSpPr txBox="1"/>
      </xdr:nvSpPr>
      <xdr:spPr>
        <a:xfrm>
          <a:off x="6866332" y="1016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a:extLst>
            <a:ext uri="{FF2B5EF4-FFF2-40B4-BE49-F238E27FC236}">
              <a16:creationId xmlns:a16="http://schemas.microsoft.com/office/drawing/2014/main" xmlns="" id="{388135B8-CA89-4DB4-A72A-4FC3DDE4D890}"/>
            </a:ext>
          </a:extLst>
        </xdr:cNvPr>
        <xdr:cNvSpPr txBox="1"/>
      </xdr:nvSpPr>
      <xdr:spPr>
        <a:xfrm>
          <a:off x="6068772" y="1019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95076</xdr:rowOff>
    </xdr:from>
    <xdr:ext cx="469744" cy="259045"/>
    <xdr:sp macro="" textlink="">
      <xdr:nvSpPr>
        <xdr:cNvPr id="157" name="n_1mainValue【体育館・プール】&#10;一人当たり面積">
          <a:extLst>
            <a:ext uri="{FF2B5EF4-FFF2-40B4-BE49-F238E27FC236}">
              <a16:creationId xmlns:a16="http://schemas.microsoft.com/office/drawing/2014/main" xmlns="" id="{2C7E406E-CDE0-4956-B35E-1DE630BCBF23}"/>
            </a:ext>
          </a:extLst>
        </xdr:cNvPr>
        <xdr:cNvSpPr txBox="1"/>
      </xdr:nvSpPr>
      <xdr:spPr>
        <a:xfrm>
          <a:off x="8454467" y="1072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97934</xdr:rowOff>
    </xdr:from>
    <xdr:ext cx="469744" cy="259045"/>
    <xdr:sp macro="" textlink="">
      <xdr:nvSpPr>
        <xdr:cNvPr id="158" name="n_2mainValue【体育館・プール】&#10;一人当たり面積">
          <a:extLst>
            <a:ext uri="{FF2B5EF4-FFF2-40B4-BE49-F238E27FC236}">
              <a16:creationId xmlns:a16="http://schemas.microsoft.com/office/drawing/2014/main" xmlns="" id="{8C670B81-BE93-4086-99FA-920BF4BFB9F2}"/>
            </a:ext>
          </a:extLst>
        </xdr:cNvPr>
        <xdr:cNvSpPr txBox="1"/>
      </xdr:nvSpPr>
      <xdr:spPr>
        <a:xfrm>
          <a:off x="7673417" y="107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99648</xdr:rowOff>
    </xdr:from>
    <xdr:ext cx="469744" cy="259045"/>
    <xdr:sp macro="" textlink="">
      <xdr:nvSpPr>
        <xdr:cNvPr id="159" name="n_3mainValue【体育館・プール】&#10;一人当たり面積">
          <a:extLst>
            <a:ext uri="{FF2B5EF4-FFF2-40B4-BE49-F238E27FC236}">
              <a16:creationId xmlns:a16="http://schemas.microsoft.com/office/drawing/2014/main" xmlns="" id="{7A079608-024C-4303-B081-E36F9921769E}"/>
            </a:ext>
          </a:extLst>
        </xdr:cNvPr>
        <xdr:cNvSpPr txBox="1"/>
      </xdr:nvSpPr>
      <xdr:spPr>
        <a:xfrm>
          <a:off x="6866332" y="107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84790</xdr:rowOff>
    </xdr:from>
    <xdr:ext cx="469744" cy="259045"/>
    <xdr:sp macro="" textlink="">
      <xdr:nvSpPr>
        <xdr:cNvPr id="160" name="n_4mainValue【体育館・プール】&#10;一人当たり面積">
          <a:extLst>
            <a:ext uri="{FF2B5EF4-FFF2-40B4-BE49-F238E27FC236}">
              <a16:creationId xmlns:a16="http://schemas.microsoft.com/office/drawing/2014/main" xmlns="" id="{39851547-B76D-499B-B16D-D3850B6B3D89}"/>
            </a:ext>
          </a:extLst>
        </xdr:cNvPr>
        <xdr:cNvSpPr txBox="1"/>
      </xdr:nvSpPr>
      <xdr:spPr>
        <a:xfrm>
          <a:off x="6068772" y="1071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xmlns="" id="{C677B0C6-1285-4786-B2C9-F78D93B7FE6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xmlns="" id="{9CA9053F-FB2A-4265-9867-FF16DFCC7EA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xmlns="" id="{7EFB0A48-58E6-4663-B723-9EDE65F97F4B}"/>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xmlns="" id="{6CC11A5A-45D2-4C85-A0F5-29D3CAD1DEA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xmlns="" id="{86583E51-B4CD-4FEE-854B-1CEDED25D68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xmlns="" id="{642397B2-0DE2-46A4-BD22-5506DAFF337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xmlns="" id="{4B523DC8-BD46-4495-8479-C5771A89DAE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xmlns="" id="{DB8A191F-4EFB-4AA7-BDF3-9E4DADEFE37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xmlns="" id="{5FD4AF8C-DC14-4B9C-8D17-69046CF9C34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xmlns="" id="{EB41F5BE-343A-4818-898D-A397D5E2A916}"/>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xmlns="" id="{9A8DA435-84CB-479D-B8D9-6E279356827A}"/>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xmlns="" id="{70292456-7AE8-4E26-B780-8ABA7C03FBFE}"/>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xmlns="" id="{B732F2D4-064D-4586-BBDD-58F7C1CABD5E}"/>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xmlns="" id="{D0373B9F-8AD3-4F95-A9E8-EE5A37CF46E9}"/>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xmlns="" id="{C8A43905-EF72-4D85-8645-D02744F6C5B7}"/>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xmlns="" id="{7D4FBE2C-A6B2-42AE-8DB6-0B8E953D501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xmlns="" id="{623CFB70-ECE3-4E4A-AC76-F6A2562E0D40}"/>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xmlns="" id="{2AF6B70D-70E1-44D6-A942-046579D251D8}"/>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xmlns="" id="{0D773710-1F16-4B79-B798-626B293F8302}"/>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xmlns="" id="{6420CECC-F729-47EA-AC56-0AEAB5BDA238}"/>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xmlns="" id="{D4C673CF-0AEE-4885-8336-4478E7C63D89}"/>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xmlns="" id="{0E956CF1-EA33-4433-ACD3-A347E0904C57}"/>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xmlns="" id="{63D8AD74-5433-4B71-BC07-FE1DF5B2C357}"/>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xmlns="" id="{F5A270E8-8973-42A2-8C94-0806EAF8902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xmlns="" id="{275AABB7-8860-4E58-A1E3-A9DE40698045}"/>
            </a:ext>
          </a:extLst>
        </xdr:cNvPr>
        <xdr:cNvCxnSpPr/>
      </xdr:nvCxnSpPr>
      <xdr:spPr>
        <a:xfrm flipV="1">
          <a:off x="4173855" y="1347978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xmlns="" id="{1A156F2A-F298-475C-B071-9B0785835A10}"/>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xmlns="" id="{74D255D3-7613-4A1B-B47F-2F47D6DE8A03}"/>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xmlns="" id="{97DD3668-65C0-4AB9-8B9D-2DB11ABB0BC0}"/>
            </a:ext>
          </a:extLst>
        </xdr:cNvPr>
        <xdr:cNvSpPr txBox="1"/>
      </xdr:nvSpPr>
      <xdr:spPr>
        <a:xfrm>
          <a:off x="4212590" y="1326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xmlns="" id="{6F1A8ACC-065F-470F-96B0-FBBFC4DA325E}"/>
            </a:ext>
          </a:extLst>
        </xdr:cNvPr>
        <xdr:cNvCxnSpPr/>
      </xdr:nvCxnSpPr>
      <xdr:spPr>
        <a:xfrm>
          <a:off x="4112260" y="13479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190" name="【福祉施設】&#10;有形固定資産減価償却率平均値テキスト">
          <a:extLst>
            <a:ext uri="{FF2B5EF4-FFF2-40B4-BE49-F238E27FC236}">
              <a16:creationId xmlns:a16="http://schemas.microsoft.com/office/drawing/2014/main" xmlns="" id="{51F0B289-CF45-4166-8F02-79BFB2773071}"/>
            </a:ext>
          </a:extLst>
        </xdr:cNvPr>
        <xdr:cNvSpPr txBox="1"/>
      </xdr:nvSpPr>
      <xdr:spPr>
        <a:xfrm>
          <a:off x="4212590" y="1397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xmlns="" id="{DF5639F3-98D6-4BB9-9B0F-F202772A8C86}"/>
            </a:ext>
          </a:extLst>
        </xdr:cNvPr>
        <xdr:cNvSpPr/>
      </xdr:nvSpPr>
      <xdr:spPr>
        <a:xfrm>
          <a:off x="4131310" y="139890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xmlns="" id="{B3291E34-B5AC-4857-B338-D959B92BEB1C}"/>
            </a:ext>
          </a:extLst>
        </xdr:cNvPr>
        <xdr:cNvSpPr/>
      </xdr:nvSpPr>
      <xdr:spPr>
        <a:xfrm>
          <a:off x="3388360" y="13941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xmlns="" id="{879FBFFC-F894-427B-AC55-E841E2F8310F}"/>
            </a:ext>
          </a:extLst>
        </xdr:cNvPr>
        <xdr:cNvSpPr/>
      </xdr:nvSpPr>
      <xdr:spPr>
        <a:xfrm>
          <a:off x="2571750" y="139071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xmlns="" id="{641055B4-A6C8-4BA5-BD2C-B8F587F21ED3}"/>
            </a:ext>
          </a:extLst>
        </xdr:cNvPr>
        <xdr:cNvSpPr/>
      </xdr:nvSpPr>
      <xdr:spPr>
        <a:xfrm>
          <a:off x="1774190" y="138328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xmlns="" id="{93EF4210-42FD-472F-98B2-7F0DECDABC67}"/>
            </a:ext>
          </a:extLst>
        </xdr:cNvPr>
        <xdr:cNvSpPr/>
      </xdr:nvSpPr>
      <xdr:spPr>
        <a:xfrm>
          <a:off x="988060" y="138214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xmlns="" id="{2C6D5663-320B-473E-A305-A630935FE33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D9E031D6-97B7-49F9-872E-F0C0DCC414B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D0174032-6423-4E13-87CC-AA4B14DB913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3AB21412-2256-4A6C-B55A-278BB91ADE5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3A47D536-E66A-4EE0-B608-F0F7C99A065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133986</xdr:rowOff>
    </xdr:from>
    <xdr:to>
      <xdr:col>6</xdr:col>
      <xdr:colOff>38100</xdr:colOff>
      <xdr:row>80</xdr:row>
      <xdr:rowOff>64136</xdr:rowOff>
    </xdr:to>
    <xdr:sp macro="" textlink="">
      <xdr:nvSpPr>
        <xdr:cNvPr id="201" name="楕円 200">
          <a:extLst>
            <a:ext uri="{FF2B5EF4-FFF2-40B4-BE49-F238E27FC236}">
              <a16:creationId xmlns:a16="http://schemas.microsoft.com/office/drawing/2014/main" xmlns="" id="{D528A0A7-B600-45ED-A9CB-41582B17AF4F}"/>
            </a:ext>
          </a:extLst>
        </xdr:cNvPr>
        <xdr:cNvSpPr/>
      </xdr:nvSpPr>
      <xdr:spPr>
        <a:xfrm>
          <a:off x="988060" y="13674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168291</xdr:rowOff>
    </xdr:from>
    <xdr:ext cx="405111" cy="259045"/>
    <xdr:sp macro="" textlink="">
      <xdr:nvSpPr>
        <xdr:cNvPr id="202" name="n_1aveValue【福祉施設】&#10;有形固定資産減価償却率">
          <a:extLst>
            <a:ext uri="{FF2B5EF4-FFF2-40B4-BE49-F238E27FC236}">
              <a16:creationId xmlns:a16="http://schemas.microsoft.com/office/drawing/2014/main" xmlns="" id="{9D1E9885-538E-45D4-B034-C0B4CE9AF36D}"/>
            </a:ext>
          </a:extLst>
        </xdr:cNvPr>
        <xdr:cNvSpPr txBox="1"/>
      </xdr:nvSpPr>
      <xdr:spPr>
        <a:xfrm>
          <a:off x="3239144" y="137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03" name="n_2aveValue【福祉施設】&#10;有形固定資産減価償却率">
          <a:extLst>
            <a:ext uri="{FF2B5EF4-FFF2-40B4-BE49-F238E27FC236}">
              <a16:creationId xmlns:a16="http://schemas.microsoft.com/office/drawing/2014/main" xmlns="" id="{602B6C09-DBE3-4BF2-9C98-990D7CC3E26A}"/>
            </a:ext>
          </a:extLst>
        </xdr:cNvPr>
        <xdr:cNvSpPr txBox="1"/>
      </xdr:nvSpPr>
      <xdr:spPr>
        <a:xfrm>
          <a:off x="243904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04" name="n_3aveValue【福祉施設】&#10;有形固定資産減価償却率">
          <a:extLst>
            <a:ext uri="{FF2B5EF4-FFF2-40B4-BE49-F238E27FC236}">
              <a16:creationId xmlns:a16="http://schemas.microsoft.com/office/drawing/2014/main" xmlns="" id="{0387B32A-C235-465C-AC34-41248CB0C198}"/>
            </a:ext>
          </a:extLst>
        </xdr:cNvPr>
        <xdr:cNvSpPr txBox="1"/>
      </xdr:nvSpPr>
      <xdr:spPr>
        <a:xfrm>
          <a:off x="164148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205" name="n_4aveValue【福祉施設】&#10;有形固定資産減価償却率">
          <a:extLst>
            <a:ext uri="{FF2B5EF4-FFF2-40B4-BE49-F238E27FC236}">
              <a16:creationId xmlns:a16="http://schemas.microsoft.com/office/drawing/2014/main" xmlns="" id="{E915CE5A-E2CD-46BD-9A27-97EB066ACB6B}"/>
            </a:ext>
          </a:extLst>
        </xdr:cNvPr>
        <xdr:cNvSpPr txBox="1"/>
      </xdr:nvSpPr>
      <xdr:spPr>
        <a:xfrm>
          <a:off x="85535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80663</xdr:rowOff>
    </xdr:from>
    <xdr:ext cx="405111" cy="259045"/>
    <xdr:sp macro="" textlink="">
      <xdr:nvSpPr>
        <xdr:cNvPr id="206" name="n_4mainValue【福祉施設】&#10;有形固定資産減価償却率">
          <a:extLst>
            <a:ext uri="{FF2B5EF4-FFF2-40B4-BE49-F238E27FC236}">
              <a16:creationId xmlns:a16="http://schemas.microsoft.com/office/drawing/2014/main" xmlns="" id="{806CE947-73A4-49B7-A9BD-8300C43101EF}"/>
            </a:ext>
          </a:extLst>
        </xdr:cNvPr>
        <xdr:cNvSpPr txBox="1"/>
      </xdr:nvSpPr>
      <xdr:spPr>
        <a:xfrm>
          <a:off x="855354" y="1345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xmlns="" id="{18CD92E5-F6F5-40A5-A326-A9BB37A77DB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xmlns="" id="{054B77B5-7D92-4B46-91B6-9019C916F402}"/>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xmlns="" id="{5AC102E2-986B-4E18-B9E8-BF5A11BE84F0}"/>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xmlns="" id="{1EF87A8E-CD8F-448B-83BD-88365B60BF4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xmlns="" id="{F34D47DF-B35A-446F-997C-330DF471EC8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xmlns="" id="{40553998-EAC6-4B25-B2F2-0599E4A236B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xmlns="" id="{B3917E2A-59A2-470D-B4BB-C41185FA983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xmlns="" id="{D2238516-99AB-4D43-B0EB-7F598707E8F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xmlns="" id="{CF77ACC5-77BE-4A82-9F98-4E9EB78FFE2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xmlns="" id="{2C5FC0EB-270B-4D89-8295-FC780CF9364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7" name="直線コネクタ 216">
          <a:extLst>
            <a:ext uri="{FF2B5EF4-FFF2-40B4-BE49-F238E27FC236}">
              <a16:creationId xmlns:a16="http://schemas.microsoft.com/office/drawing/2014/main" xmlns="" id="{48E50B4D-8895-4E70-B4EB-37CC793FA3E5}"/>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8" name="テキスト ボックス 217">
          <a:extLst>
            <a:ext uri="{FF2B5EF4-FFF2-40B4-BE49-F238E27FC236}">
              <a16:creationId xmlns:a16="http://schemas.microsoft.com/office/drawing/2014/main" xmlns="" id="{2115EB31-3F54-49E0-9BCA-55257B2E48FA}"/>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9" name="直線コネクタ 218">
          <a:extLst>
            <a:ext uri="{FF2B5EF4-FFF2-40B4-BE49-F238E27FC236}">
              <a16:creationId xmlns:a16="http://schemas.microsoft.com/office/drawing/2014/main" xmlns="" id="{C988311D-E944-4D2D-B9BA-E00BA20B67A2}"/>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0" name="テキスト ボックス 219">
          <a:extLst>
            <a:ext uri="{FF2B5EF4-FFF2-40B4-BE49-F238E27FC236}">
              <a16:creationId xmlns:a16="http://schemas.microsoft.com/office/drawing/2014/main" xmlns="" id="{103E3ECF-26AD-4464-9DF3-59632B5BE686}"/>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1" name="直線コネクタ 220">
          <a:extLst>
            <a:ext uri="{FF2B5EF4-FFF2-40B4-BE49-F238E27FC236}">
              <a16:creationId xmlns:a16="http://schemas.microsoft.com/office/drawing/2014/main" xmlns="" id="{D2E3BAA7-97A0-406B-AB73-8D3222A0F189}"/>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2" name="テキスト ボックス 221">
          <a:extLst>
            <a:ext uri="{FF2B5EF4-FFF2-40B4-BE49-F238E27FC236}">
              <a16:creationId xmlns:a16="http://schemas.microsoft.com/office/drawing/2014/main" xmlns="" id="{E1567B51-9265-4B7A-95F9-546DF1FE57AD}"/>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3" name="直線コネクタ 222">
          <a:extLst>
            <a:ext uri="{FF2B5EF4-FFF2-40B4-BE49-F238E27FC236}">
              <a16:creationId xmlns:a16="http://schemas.microsoft.com/office/drawing/2014/main" xmlns="" id="{6BB3E246-4535-429B-A687-F813C6F8B909}"/>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4" name="テキスト ボックス 223">
          <a:extLst>
            <a:ext uri="{FF2B5EF4-FFF2-40B4-BE49-F238E27FC236}">
              <a16:creationId xmlns:a16="http://schemas.microsoft.com/office/drawing/2014/main" xmlns="" id="{9E329383-6194-4CFA-981C-2EF2967DABB3}"/>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xmlns="" id="{066F880C-BCBA-4936-8910-807E31539B2D}"/>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xmlns="" id="{33AC17E9-7095-4DF9-A60D-A264FAAC081A}"/>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xmlns="" id="{D7D3A903-8C4A-4B30-A402-FEB82046B3B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28" name="直線コネクタ 227">
          <a:extLst>
            <a:ext uri="{FF2B5EF4-FFF2-40B4-BE49-F238E27FC236}">
              <a16:creationId xmlns:a16="http://schemas.microsoft.com/office/drawing/2014/main" xmlns="" id="{D19EDE58-FC68-49EA-8114-BE69C9744A6C}"/>
            </a:ext>
          </a:extLst>
        </xdr:cNvPr>
        <xdr:cNvCxnSpPr/>
      </xdr:nvCxnSpPr>
      <xdr:spPr>
        <a:xfrm flipV="1">
          <a:off x="9429115" y="13341172"/>
          <a:ext cx="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29" name="【福祉施設】&#10;一人当たり面積最小値テキスト">
          <a:extLst>
            <a:ext uri="{FF2B5EF4-FFF2-40B4-BE49-F238E27FC236}">
              <a16:creationId xmlns:a16="http://schemas.microsoft.com/office/drawing/2014/main" xmlns="" id="{1A247159-3EE6-40AE-BA28-61E116FD3B28}"/>
            </a:ext>
          </a:extLst>
        </xdr:cNvPr>
        <xdr:cNvSpPr txBox="1"/>
      </xdr:nvSpPr>
      <xdr:spPr>
        <a:xfrm>
          <a:off x="946785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0" name="直線コネクタ 229">
          <a:extLst>
            <a:ext uri="{FF2B5EF4-FFF2-40B4-BE49-F238E27FC236}">
              <a16:creationId xmlns:a16="http://schemas.microsoft.com/office/drawing/2014/main" xmlns="" id="{D68AC6D3-9EFC-457E-8ECD-09ADA234010D}"/>
            </a:ext>
          </a:extLst>
        </xdr:cNvPr>
        <xdr:cNvCxnSpPr/>
      </xdr:nvCxnSpPr>
      <xdr:spPr>
        <a:xfrm>
          <a:off x="9356090" y="147809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31" name="【福祉施設】&#10;一人当たり面積最大値テキスト">
          <a:extLst>
            <a:ext uri="{FF2B5EF4-FFF2-40B4-BE49-F238E27FC236}">
              <a16:creationId xmlns:a16="http://schemas.microsoft.com/office/drawing/2014/main" xmlns="" id="{DC634D26-3072-446B-A4FE-DA119B34600A}"/>
            </a:ext>
          </a:extLst>
        </xdr:cNvPr>
        <xdr:cNvSpPr txBox="1"/>
      </xdr:nvSpPr>
      <xdr:spPr>
        <a:xfrm>
          <a:off x="9467850" y="1312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32" name="直線コネクタ 231">
          <a:extLst>
            <a:ext uri="{FF2B5EF4-FFF2-40B4-BE49-F238E27FC236}">
              <a16:creationId xmlns:a16="http://schemas.microsoft.com/office/drawing/2014/main" xmlns="" id="{B2F694B9-97CB-4E68-BF1A-30D30CC150F6}"/>
            </a:ext>
          </a:extLst>
        </xdr:cNvPr>
        <xdr:cNvCxnSpPr/>
      </xdr:nvCxnSpPr>
      <xdr:spPr>
        <a:xfrm>
          <a:off x="9356090" y="1334117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233" name="【福祉施設】&#10;一人当たり面積平均値テキスト">
          <a:extLst>
            <a:ext uri="{FF2B5EF4-FFF2-40B4-BE49-F238E27FC236}">
              <a16:creationId xmlns:a16="http://schemas.microsoft.com/office/drawing/2014/main" xmlns="" id="{F6AE40D4-350E-4310-B11F-3725986F182D}"/>
            </a:ext>
          </a:extLst>
        </xdr:cNvPr>
        <xdr:cNvSpPr txBox="1"/>
      </xdr:nvSpPr>
      <xdr:spPr>
        <a:xfrm>
          <a:off x="9467850" y="1452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34" name="フローチャート: 判断 233">
          <a:extLst>
            <a:ext uri="{FF2B5EF4-FFF2-40B4-BE49-F238E27FC236}">
              <a16:creationId xmlns:a16="http://schemas.microsoft.com/office/drawing/2014/main" xmlns="" id="{B1251FFF-EA5D-4E41-B60F-89237BD4A79F}"/>
            </a:ext>
          </a:extLst>
        </xdr:cNvPr>
        <xdr:cNvSpPr/>
      </xdr:nvSpPr>
      <xdr:spPr>
        <a:xfrm>
          <a:off x="9394190" y="1454264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35" name="フローチャート: 判断 234">
          <a:extLst>
            <a:ext uri="{FF2B5EF4-FFF2-40B4-BE49-F238E27FC236}">
              <a16:creationId xmlns:a16="http://schemas.microsoft.com/office/drawing/2014/main" xmlns="" id="{E36B255D-8940-48B2-93B3-155F2657F458}"/>
            </a:ext>
          </a:extLst>
        </xdr:cNvPr>
        <xdr:cNvSpPr/>
      </xdr:nvSpPr>
      <xdr:spPr>
        <a:xfrm>
          <a:off x="8632190" y="1456016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36" name="フローチャート: 判断 235">
          <a:extLst>
            <a:ext uri="{FF2B5EF4-FFF2-40B4-BE49-F238E27FC236}">
              <a16:creationId xmlns:a16="http://schemas.microsoft.com/office/drawing/2014/main" xmlns="" id="{2D33EE8F-9011-4B44-8202-BB58E1F5FB8A}"/>
            </a:ext>
          </a:extLst>
        </xdr:cNvPr>
        <xdr:cNvSpPr/>
      </xdr:nvSpPr>
      <xdr:spPr>
        <a:xfrm>
          <a:off x="7846060" y="1457518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37" name="フローチャート: 判断 236">
          <a:extLst>
            <a:ext uri="{FF2B5EF4-FFF2-40B4-BE49-F238E27FC236}">
              <a16:creationId xmlns:a16="http://schemas.microsoft.com/office/drawing/2014/main" xmlns="" id="{5AC7C1D0-606F-405A-B3DD-7430D470800E}"/>
            </a:ext>
          </a:extLst>
        </xdr:cNvPr>
        <xdr:cNvSpPr/>
      </xdr:nvSpPr>
      <xdr:spPr>
        <a:xfrm>
          <a:off x="7029450" y="1454767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38" name="フローチャート: 判断 237">
          <a:extLst>
            <a:ext uri="{FF2B5EF4-FFF2-40B4-BE49-F238E27FC236}">
              <a16:creationId xmlns:a16="http://schemas.microsoft.com/office/drawing/2014/main" xmlns="" id="{2273F225-1936-480D-B494-B6ECEB8B266D}"/>
            </a:ext>
          </a:extLst>
        </xdr:cNvPr>
        <xdr:cNvSpPr/>
      </xdr:nvSpPr>
      <xdr:spPr>
        <a:xfrm>
          <a:off x="6231890" y="1456984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xmlns="" id="{463F260E-4264-404C-9DB9-A7F0800AB34F}"/>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xmlns="" id="{6F81ACAA-D013-44EC-9ABE-D3CED1039DB2}"/>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E8DD0A64-BB9F-420F-B6B7-D0968BF224F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8A64973D-C734-4955-A505-90F5EB044305}"/>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752A686D-6E13-4B8C-8AEB-4EE1338CC96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166066</xdr:rowOff>
    </xdr:from>
    <xdr:to>
      <xdr:col>36</xdr:col>
      <xdr:colOff>165100</xdr:colOff>
      <xdr:row>85</xdr:row>
      <xdr:rowOff>96216</xdr:rowOff>
    </xdr:to>
    <xdr:sp macro="" textlink="">
      <xdr:nvSpPr>
        <xdr:cNvPr id="244" name="楕円 243">
          <a:extLst>
            <a:ext uri="{FF2B5EF4-FFF2-40B4-BE49-F238E27FC236}">
              <a16:creationId xmlns:a16="http://schemas.microsoft.com/office/drawing/2014/main" xmlns="" id="{856BE456-34BD-4775-8696-336273EEEAEF}"/>
            </a:ext>
          </a:extLst>
        </xdr:cNvPr>
        <xdr:cNvSpPr/>
      </xdr:nvSpPr>
      <xdr:spPr>
        <a:xfrm>
          <a:off x="6231890" y="1457167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103140</xdr:rowOff>
    </xdr:from>
    <xdr:ext cx="469744" cy="259045"/>
    <xdr:sp macro="" textlink="">
      <xdr:nvSpPr>
        <xdr:cNvPr id="245" name="n_1aveValue【福祉施設】&#10;一人当たり面積">
          <a:extLst>
            <a:ext uri="{FF2B5EF4-FFF2-40B4-BE49-F238E27FC236}">
              <a16:creationId xmlns:a16="http://schemas.microsoft.com/office/drawing/2014/main" xmlns="" id="{5E68A113-E57E-44ED-9C4B-7493F1445523}"/>
            </a:ext>
          </a:extLst>
        </xdr:cNvPr>
        <xdr:cNvSpPr txBox="1"/>
      </xdr:nvSpPr>
      <xdr:spPr>
        <a:xfrm>
          <a:off x="8454467" y="143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46" name="n_2aveValue【福祉施設】&#10;一人当たり面積">
          <a:extLst>
            <a:ext uri="{FF2B5EF4-FFF2-40B4-BE49-F238E27FC236}">
              <a16:creationId xmlns:a16="http://schemas.microsoft.com/office/drawing/2014/main" xmlns="" id="{58394D30-33BC-4E2A-B09D-EE1B3DAFA523}"/>
            </a:ext>
          </a:extLst>
        </xdr:cNvPr>
        <xdr:cNvSpPr txBox="1"/>
      </xdr:nvSpPr>
      <xdr:spPr>
        <a:xfrm>
          <a:off x="7673417" y="1435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47" name="n_3aveValue【福祉施設】&#10;一人当たり面積">
          <a:extLst>
            <a:ext uri="{FF2B5EF4-FFF2-40B4-BE49-F238E27FC236}">
              <a16:creationId xmlns:a16="http://schemas.microsoft.com/office/drawing/2014/main" xmlns="" id="{52EFAF45-D26A-437D-A27F-3374870A931A}"/>
            </a:ext>
          </a:extLst>
        </xdr:cNvPr>
        <xdr:cNvSpPr txBox="1"/>
      </xdr:nvSpPr>
      <xdr:spPr>
        <a:xfrm>
          <a:off x="6866332" y="1432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48" name="n_4aveValue【福祉施設】&#10;一人当たり面積">
          <a:extLst>
            <a:ext uri="{FF2B5EF4-FFF2-40B4-BE49-F238E27FC236}">
              <a16:creationId xmlns:a16="http://schemas.microsoft.com/office/drawing/2014/main" xmlns="" id="{FE1D4F3E-003C-4C84-B0FF-B6AFD533183C}"/>
            </a:ext>
          </a:extLst>
        </xdr:cNvPr>
        <xdr:cNvSpPr txBox="1"/>
      </xdr:nvSpPr>
      <xdr:spPr>
        <a:xfrm>
          <a:off x="6068772"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87343</xdr:rowOff>
    </xdr:from>
    <xdr:ext cx="469744" cy="259045"/>
    <xdr:sp macro="" textlink="">
      <xdr:nvSpPr>
        <xdr:cNvPr id="249" name="n_4mainValue【福祉施設】&#10;一人当たり面積">
          <a:extLst>
            <a:ext uri="{FF2B5EF4-FFF2-40B4-BE49-F238E27FC236}">
              <a16:creationId xmlns:a16="http://schemas.microsoft.com/office/drawing/2014/main" xmlns="" id="{9A3808F5-EE3B-4D0D-ABCD-70770420BFBE}"/>
            </a:ext>
          </a:extLst>
        </xdr:cNvPr>
        <xdr:cNvSpPr txBox="1"/>
      </xdr:nvSpPr>
      <xdr:spPr>
        <a:xfrm>
          <a:off x="6068772" y="1466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xmlns="" id="{CC9547FF-AEB2-4E75-B723-08BBE681883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xmlns="" id="{7846F604-4481-47A2-892A-021AFE115ADD}"/>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xmlns="" id="{A5410507-D865-43B0-89FC-371FAB91EBC8}"/>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xmlns="" id="{C40D5EBC-FED0-4526-9AFE-F06AFFCF829A}"/>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xmlns="" id="{11DA8E6B-48B9-4B9F-B168-48BDCACFCA2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xmlns="" id="{025E7EB7-D4C7-422F-8FD9-CB50B96F402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xmlns="" id="{FD4D2A7B-1D8C-4C20-99A9-897D329B825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xmlns="" id="{DDD5A39B-2D3B-4FDF-BCC4-CFB4B1E927B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xmlns="" id="{F451876A-1F64-44D7-8597-FDD49E695ED4}"/>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xmlns="" id="{B4A1AEDB-D271-4A6F-A8B7-E2E8B143DA37}"/>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0" name="テキスト ボックス 259">
          <a:extLst>
            <a:ext uri="{FF2B5EF4-FFF2-40B4-BE49-F238E27FC236}">
              <a16:creationId xmlns:a16="http://schemas.microsoft.com/office/drawing/2014/main" xmlns="" id="{B0EB1F43-F9AD-4F62-8791-C4202C1623DA}"/>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xmlns="" id="{A25E2D70-7B7F-4BD6-A056-11451D96CBC0}"/>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2" name="テキスト ボックス 261">
          <a:extLst>
            <a:ext uri="{FF2B5EF4-FFF2-40B4-BE49-F238E27FC236}">
              <a16:creationId xmlns:a16="http://schemas.microsoft.com/office/drawing/2014/main" xmlns="" id="{C3BF0B18-BEBB-407E-888F-68CCA43E4057}"/>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xmlns="" id="{CD753717-7F6E-442A-AE05-D68E1E43DC29}"/>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xmlns="" id="{13BCD9BF-3CCA-4384-9317-63F527D60E33}"/>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xmlns="" id="{145C34F3-9C9A-488C-A32F-7C1FC823CCE8}"/>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xmlns="" id="{DD7FA5EE-6014-4E70-8E50-641ABA775FC3}"/>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xmlns="" id="{04D20BCE-1209-43C5-92A8-373DAB1A1EC7}"/>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xmlns="" id="{D628C9A6-ADCA-4A26-B34E-0F082CA0A6EF}"/>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xmlns="" id="{07EEFFC2-9D5F-4ACC-8437-5CC17D7C3A4F}"/>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0" name="テキスト ボックス 269">
          <a:extLst>
            <a:ext uri="{FF2B5EF4-FFF2-40B4-BE49-F238E27FC236}">
              <a16:creationId xmlns:a16="http://schemas.microsoft.com/office/drawing/2014/main" xmlns="" id="{D5CEEFEA-1043-4AFF-B511-2EE4656DBE4C}"/>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xmlns="" id="{6512D90A-8C2A-4CF9-8D47-6187022760D2}"/>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2" name="テキスト ボックス 271">
          <a:extLst>
            <a:ext uri="{FF2B5EF4-FFF2-40B4-BE49-F238E27FC236}">
              <a16:creationId xmlns:a16="http://schemas.microsoft.com/office/drawing/2014/main" xmlns="" id="{1452F9C1-3024-4B2A-9783-D60D01184FC5}"/>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xmlns="" id="{2F7DD5BE-BFE3-40D7-8026-6FF4095B052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74" name="直線コネクタ 273">
          <a:extLst>
            <a:ext uri="{FF2B5EF4-FFF2-40B4-BE49-F238E27FC236}">
              <a16:creationId xmlns:a16="http://schemas.microsoft.com/office/drawing/2014/main" xmlns="" id="{58448054-08E9-4D01-905F-DF00F86F46D3}"/>
            </a:ext>
          </a:extLst>
        </xdr:cNvPr>
        <xdr:cNvCxnSpPr/>
      </xdr:nvCxnSpPr>
      <xdr:spPr>
        <a:xfrm flipV="1">
          <a:off x="4173855" y="171373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75" name="【市民会館】&#10;有形固定資産減価償却率最小値テキスト">
          <a:extLst>
            <a:ext uri="{FF2B5EF4-FFF2-40B4-BE49-F238E27FC236}">
              <a16:creationId xmlns:a16="http://schemas.microsoft.com/office/drawing/2014/main" xmlns="" id="{AF08545C-BB91-4D9C-B82C-3F79BB75BC9B}"/>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a:extLst>
            <a:ext uri="{FF2B5EF4-FFF2-40B4-BE49-F238E27FC236}">
              <a16:creationId xmlns:a16="http://schemas.microsoft.com/office/drawing/2014/main" xmlns="" id="{D5CA232F-EE58-4210-8D1D-B54C75D5E3A5}"/>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277" name="【市民会館】&#10;有形固定資産減価償却率最大値テキスト">
          <a:extLst>
            <a:ext uri="{FF2B5EF4-FFF2-40B4-BE49-F238E27FC236}">
              <a16:creationId xmlns:a16="http://schemas.microsoft.com/office/drawing/2014/main" xmlns="" id="{0E6E1FE3-8EDB-4D11-AB8D-E17561AB9FF0}"/>
            </a:ext>
          </a:extLst>
        </xdr:cNvPr>
        <xdr:cNvSpPr txBox="1"/>
      </xdr:nvSpPr>
      <xdr:spPr>
        <a:xfrm>
          <a:off x="421259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278" name="直線コネクタ 277">
          <a:extLst>
            <a:ext uri="{FF2B5EF4-FFF2-40B4-BE49-F238E27FC236}">
              <a16:creationId xmlns:a16="http://schemas.microsoft.com/office/drawing/2014/main" xmlns="" id="{0641A9F3-12CD-413A-9BE0-BFBDA68C5A72}"/>
            </a:ext>
          </a:extLst>
        </xdr:cNvPr>
        <xdr:cNvCxnSpPr/>
      </xdr:nvCxnSpPr>
      <xdr:spPr>
        <a:xfrm>
          <a:off x="4112260" y="1713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279" name="【市民会館】&#10;有形固定資産減価償却率平均値テキスト">
          <a:extLst>
            <a:ext uri="{FF2B5EF4-FFF2-40B4-BE49-F238E27FC236}">
              <a16:creationId xmlns:a16="http://schemas.microsoft.com/office/drawing/2014/main" xmlns="" id="{1B7A6C56-C680-4302-88F5-D9FAF8F7C0E8}"/>
            </a:ext>
          </a:extLst>
        </xdr:cNvPr>
        <xdr:cNvSpPr txBox="1"/>
      </xdr:nvSpPr>
      <xdr:spPr>
        <a:xfrm>
          <a:off x="4212590" y="1780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280" name="フローチャート: 判断 279">
          <a:extLst>
            <a:ext uri="{FF2B5EF4-FFF2-40B4-BE49-F238E27FC236}">
              <a16:creationId xmlns:a16="http://schemas.microsoft.com/office/drawing/2014/main" xmlns="" id="{F00455C4-E320-423D-9FF0-2B208776BBC5}"/>
            </a:ext>
          </a:extLst>
        </xdr:cNvPr>
        <xdr:cNvSpPr/>
      </xdr:nvSpPr>
      <xdr:spPr>
        <a:xfrm>
          <a:off x="4131310" y="179552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81" name="フローチャート: 判断 280">
          <a:extLst>
            <a:ext uri="{FF2B5EF4-FFF2-40B4-BE49-F238E27FC236}">
              <a16:creationId xmlns:a16="http://schemas.microsoft.com/office/drawing/2014/main" xmlns="" id="{B1507B8C-F254-4514-A184-447A5E7CC7A7}"/>
            </a:ext>
          </a:extLst>
        </xdr:cNvPr>
        <xdr:cNvSpPr/>
      </xdr:nvSpPr>
      <xdr:spPr>
        <a:xfrm>
          <a:off x="33883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282" name="フローチャート: 判断 281">
          <a:extLst>
            <a:ext uri="{FF2B5EF4-FFF2-40B4-BE49-F238E27FC236}">
              <a16:creationId xmlns:a16="http://schemas.microsoft.com/office/drawing/2014/main" xmlns="" id="{F2EC016E-C1C0-4F05-8E6F-9C2CA8A97E58}"/>
            </a:ext>
          </a:extLst>
        </xdr:cNvPr>
        <xdr:cNvSpPr/>
      </xdr:nvSpPr>
      <xdr:spPr>
        <a:xfrm>
          <a:off x="2571750" y="178485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283" name="フローチャート: 判断 282">
          <a:extLst>
            <a:ext uri="{FF2B5EF4-FFF2-40B4-BE49-F238E27FC236}">
              <a16:creationId xmlns:a16="http://schemas.microsoft.com/office/drawing/2014/main" xmlns="" id="{BF6AD36A-6D82-4484-8323-4E68CA52CD0E}"/>
            </a:ext>
          </a:extLst>
        </xdr:cNvPr>
        <xdr:cNvSpPr/>
      </xdr:nvSpPr>
      <xdr:spPr>
        <a:xfrm>
          <a:off x="1774190" y="178523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284" name="フローチャート: 判断 283">
          <a:extLst>
            <a:ext uri="{FF2B5EF4-FFF2-40B4-BE49-F238E27FC236}">
              <a16:creationId xmlns:a16="http://schemas.microsoft.com/office/drawing/2014/main" xmlns="" id="{3B516A0E-9B5A-429D-91FE-C9AC6353A64B}"/>
            </a:ext>
          </a:extLst>
        </xdr:cNvPr>
        <xdr:cNvSpPr/>
      </xdr:nvSpPr>
      <xdr:spPr>
        <a:xfrm>
          <a:off x="988060" y="17795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xmlns="" id="{AD4B0AB2-274B-4A75-935C-EB0658CD9963}"/>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xmlns="" id="{0F70C458-124B-4D37-AFBC-9F99F3A25556}"/>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xmlns="" id="{0B2DE495-C75F-4884-AFC1-3FC38CB35357}"/>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xmlns="" id="{682D862C-DCB4-40A7-9115-BD87C72EA2FE}"/>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xmlns="" id="{E1D1157F-DC86-4700-988F-7B31362D8D2E}"/>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290" name="楕円 289">
          <a:extLst>
            <a:ext uri="{FF2B5EF4-FFF2-40B4-BE49-F238E27FC236}">
              <a16:creationId xmlns:a16="http://schemas.microsoft.com/office/drawing/2014/main" xmlns="" id="{11DFA39D-944D-4FB0-94C1-73AF0E162901}"/>
            </a:ext>
          </a:extLst>
        </xdr:cNvPr>
        <xdr:cNvSpPr/>
      </xdr:nvSpPr>
      <xdr:spPr>
        <a:xfrm>
          <a:off x="4131310" y="181362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108602</xdr:rowOff>
    </xdr:from>
    <xdr:ext cx="405111" cy="259045"/>
    <xdr:sp macro="" textlink="">
      <xdr:nvSpPr>
        <xdr:cNvPr id="291" name="【市民会館】&#10;有形固定資産減価償却率該当値テキスト">
          <a:extLst>
            <a:ext uri="{FF2B5EF4-FFF2-40B4-BE49-F238E27FC236}">
              <a16:creationId xmlns:a16="http://schemas.microsoft.com/office/drawing/2014/main" xmlns="" id="{9DB0349C-C629-45C9-A8E7-481B12AD5A14}"/>
            </a:ext>
          </a:extLst>
        </xdr:cNvPr>
        <xdr:cNvSpPr txBox="1"/>
      </xdr:nvSpPr>
      <xdr:spPr>
        <a:xfrm>
          <a:off x="421259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12064</xdr:rowOff>
    </xdr:from>
    <xdr:to>
      <xdr:col>20</xdr:col>
      <xdr:colOff>38100</xdr:colOff>
      <xdr:row>106</xdr:row>
      <xdr:rowOff>113664</xdr:rowOff>
    </xdr:to>
    <xdr:sp macro="" textlink="">
      <xdr:nvSpPr>
        <xdr:cNvPr id="292" name="楕円 291">
          <a:extLst>
            <a:ext uri="{FF2B5EF4-FFF2-40B4-BE49-F238E27FC236}">
              <a16:creationId xmlns:a16="http://schemas.microsoft.com/office/drawing/2014/main" xmlns="" id="{AF51F93B-CB3F-461B-84E9-BB493B592DA5}"/>
            </a:ext>
          </a:extLst>
        </xdr:cNvPr>
        <xdr:cNvSpPr/>
      </xdr:nvSpPr>
      <xdr:spPr>
        <a:xfrm>
          <a:off x="3388360" y="18189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9525</xdr:rowOff>
    </xdr:from>
    <xdr:to>
      <xdr:col>24</xdr:col>
      <xdr:colOff>63500</xdr:colOff>
      <xdr:row>106</xdr:row>
      <xdr:rowOff>62864</xdr:rowOff>
    </xdr:to>
    <xdr:cxnSp macro="">
      <xdr:nvCxnSpPr>
        <xdr:cNvPr id="293" name="直線コネクタ 292">
          <a:extLst>
            <a:ext uri="{FF2B5EF4-FFF2-40B4-BE49-F238E27FC236}">
              <a16:creationId xmlns:a16="http://schemas.microsoft.com/office/drawing/2014/main" xmlns="" id="{2CFE7001-62CF-4E49-8D74-365420841E1E}"/>
            </a:ext>
          </a:extLst>
        </xdr:cNvPr>
        <xdr:cNvCxnSpPr/>
      </xdr:nvCxnSpPr>
      <xdr:spPr>
        <a:xfrm flipV="1">
          <a:off x="3431540" y="18185130"/>
          <a:ext cx="74295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133986</xdr:rowOff>
    </xdr:from>
    <xdr:to>
      <xdr:col>15</xdr:col>
      <xdr:colOff>101600</xdr:colOff>
      <xdr:row>106</xdr:row>
      <xdr:rowOff>64136</xdr:rowOff>
    </xdr:to>
    <xdr:sp macro="" textlink="">
      <xdr:nvSpPr>
        <xdr:cNvPr id="294" name="楕円 293">
          <a:extLst>
            <a:ext uri="{FF2B5EF4-FFF2-40B4-BE49-F238E27FC236}">
              <a16:creationId xmlns:a16="http://schemas.microsoft.com/office/drawing/2014/main" xmlns="" id="{9D5BEB5A-1A01-4314-81A3-B5E1F5AADF19}"/>
            </a:ext>
          </a:extLst>
        </xdr:cNvPr>
        <xdr:cNvSpPr/>
      </xdr:nvSpPr>
      <xdr:spPr>
        <a:xfrm>
          <a:off x="2571750" y="181324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13336</xdr:rowOff>
    </xdr:from>
    <xdr:to>
      <xdr:col>19</xdr:col>
      <xdr:colOff>177800</xdr:colOff>
      <xdr:row>106</xdr:row>
      <xdr:rowOff>62864</xdr:rowOff>
    </xdr:to>
    <xdr:cxnSp macro="">
      <xdr:nvCxnSpPr>
        <xdr:cNvPr id="295" name="直線コネクタ 294">
          <a:extLst>
            <a:ext uri="{FF2B5EF4-FFF2-40B4-BE49-F238E27FC236}">
              <a16:creationId xmlns:a16="http://schemas.microsoft.com/office/drawing/2014/main" xmlns="" id="{6B0C9102-A6FB-4393-BF9B-87066D8CAAB5}"/>
            </a:ext>
          </a:extLst>
        </xdr:cNvPr>
        <xdr:cNvCxnSpPr/>
      </xdr:nvCxnSpPr>
      <xdr:spPr>
        <a:xfrm>
          <a:off x="2626360" y="18190846"/>
          <a:ext cx="805180" cy="4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296" name="楕円 295">
          <a:extLst>
            <a:ext uri="{FF2B5EF4-FFF2-40B4-BE49-F238E27FC236}">
              <a16:creationId xmlns:a16="http://schemas.microsoft.com/office/drawing/2014/main" xmlns="" id="{2302F5D2-8694-4028-9D75-830F5E1EBA63}"/>
            </a:ext>
          </a:extLst>
        </xdr:cNvPr>
        <xdr:cNvSpPr/>
      </xdr:nvSpPr>
      <xdr:spPr>
        <a:xfrm>
          <a:off x="1774190" y="180867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106</xdr:row>
      <xdr:rowOff>13336</xdr:rowOff>
    </xdr:to>
    <xdr:cxnSp macro="">
      <xdr:nvCxnSpPr>
        <xdr:cNvPr id="297" name="直線コネクタ 296">
          <a:extLst>
            <a:ext uri="{FF2B5EF4-FFF2-40B4-BE49-F238E27FC236}">
              <a16:creationId xmlns:a16="http://schemas.microsoft.com/office/drawing/2014/main" xmlns="" id="{78478BF6-BB76-4BF7-82BD-36667016B055}"/>
            </a:ext>
          </a:extLst>
        </xdr:cNvPr>
        <xdr:cNvCxnSpPr/>
      </xdr:nvCxnSpPr>
      <xdr:spPr>
        <a:xfrm>
          <a:off x="1828800" y="18131790"/>
          <a:ext cx="79756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92075</xdr:rowOff>
    </xdr:from>
    <xdr:to>
      <xdr:col>6</xdr:col>
      <xdr:colOff>38100</xdr:colOff>
      <xdr:row>106</xdr:row>
      <xdr:rowOff>22225</xdr:rowOff>
    </xdr:to>
    <xdr:sp macro="" textlink="">
      <xdr:nvSpPr>
        <xdr:cNvPr id="298" name="楕円 297">
          <a:extLst>
            <a:ext uri="{FF2B5EF4-FFF2-40B4-BE49-F238E27FC236}">
              <a16:creationId xmlns:a16="http://schemas.microsoft.com/office/drawing/2014/main" xmlns="" id="{27BC255E-14CE-4B71-B41A-B56C6AFADFAE}"/>
            </a:ext>
          </a:extLst>
        </xdr:cNvPr>
        <xdr:cNvSpPr/>
      </xdr:nvSpPr>
      <xdr:spPr>
        <a:xfrm>
          <a:off x="988060" y="180981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142875</xdr:rowOff>
    </xdr:to>
    <xdr:cxnSp macro="">
      <xdr:nvCxnSpPr>
        <xdr:cNvPr id="299" name="直線コネクタ 298">
          <a:extLst>
            <a:ext uri="{FF2B5EF4-FFF2-40B4-BE49-F238E27FC236}">
              <a16:creationId xmlns:a16="http://schemas.microsoft.com/office/drawing/2014/main" xmlns="" id="{D18BE473-8A9D-4491-A427-2654C0980CD0}"/>
            </a:ext>
          </a:extLst>
        </xdr:cNvPr>
        <xdr:cNvCxnSpPr/>
      </xdr:nvCxnSpPr>
      <xdr:spPr>
        <a:xfrm flipV="1">
          <a:off x="1031240" y="1813179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300" name="n_1aveValue【市民会館】&#10;有形固定資産減価償却率">
          <a:extLst>
            <a:ext uri="{FF2B5EF4-FFF2-40B4-BE49-F238E27FC236}">
              <a16:creationId xmlns:a16="http://schemas.microsoft.com/office/drawing/2014/main" xmlns="" id="{CBB62DCA-E485-4AA8-8435-FD796C281DDA}"/>
            </a:ext>
          </a:extLst>
        </xdr:cNvPr>
        <xdr:cNvSpPr txBox="1"/>
      </xdr:nvSpPr>
      <xdr:spPr>
        <a:xfrm>
          <a:off x="323914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301" name="n_2aveValue【市民会館】&#10;有形固定資産減価償却率">
          <a:extLst>
            <a:ext uri="{FF2B5EF4-FFF2-40B4-BE49-F238E27FC236}">
              <a16:creationId xmlns:a16="http://schemas.microsoft.com/office/drawing/2014/main" xmlns="" id="{3A3960F7-AFBC-416B-A16D-8B7C45095407}"/>
            </a:ext>
          </a:extLst>
        </xdr:cNvPr>
        <xdr:cNvSpPr txBox="1"/>
      </xdr:nvSpPr>
      <xdr:spPr>
        <a:xfrm>
          <a:off x="2439044" y="1762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302" name="n_3aveValue【市民会館】&#10;有形固定資産減価償却率">
          <a:extLst>
            <a:ext uri="{FF2B5EF4-FFF2-40B4-BE49-F238E27FC236}">
              <a16:creationId xmlns:a16="http://schemas.microsoft.com/office/drawing/2014/main" xmlns="" id="{4DFB4D74-FEEC-46A2-B360-99D6F00968F9}"/>
            </a:ext>
          </a:extLst>
        </xdr:cNvPr>
        <xdr:cNvSpPr txBox="1"/>
      </xdr:nvSpPr>
      <xdr:spPr>
        <a:xfrm>
          <a:off x="164148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303" name="n_4aveValue【市民会館】&#10;有形固定資産減価償却率">
          <a:extLst>
            <a:ext uri="{FF2B5EF4-FFF2-40B4-BE49-F238E27FC236}">
              <a16:creationId xmlns:a16="http://schemas.microsoft.com/office/drawing/2014/main" xmlns="" id="{4DB65753-8099-4763-90B5-681A73A1CA95}"/>
            </a:ext>
          </a:extLst>
        </xdr:cNvPr>
        <xdr:cNvSpPr txBox="1"/>
      </xdr:nvSpPr>
      <xdr:spPr>
        <a:xfrm>
          <a:off x="85535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104791</xdr:rowOff>
    </xdr:from>
    <xdr:ext cx="405111" cy="259045"/>
    <xdr:sp macro="" textlink="">
      <xdr:nvSpPr>
        <xdr:cNvPr id="304" name="n_1mainValue【市民会館】&#10;有形固定資産減価償却率">
          <a:extLst>
            <a:ext uri="{FF2B5EF4-FFF2-40B4-BE49-F238E27FC236}">
              <a16:creationId xmlns:a16="http://schemas.microsoft.com/office/drawing/2014/main" xmlns="" id="{130F6EE9-FA3A-44B3-ABCD-A70C573B4887}"/>
            </a:ext>
          </a:extLst>
        </xdr:cNvPr>
        <xdr:cNvSpPr txBox="1"/>
      </xdr:nvSpPr>
      <xdr:spPr>
        <a:xfrm>
          <a:off x="3239144" y="1827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55263</xdr:rowOff>
    </xdr:from>
    <xdr:ext cx="405111" cy="259045"/>
    <xdr:sp macro="" textlink="">
      <xdr:nvSpPr>
        <xdr:cNvPr id="305" name="n_2mainValue【市民会館】&#10;有形固定資産減価償却率">
          <a:extLst>
            <a:ext uri="{FF2B5EF4-FFF2-40B4-BE49-F238E27FC236}">
              <a16:creationId xmlns:a16="http://schemas.microsoft.com/office/drawing/2014/main" xmlns="" id="{78BDAD7F-AD7B-4DB3-96CD-03A8E1B2C0B8}"/>
            </a:ext>
          </a:extLst>
        </xdr:cNvPr>
        <xdr:cNvSpPr txBox="1"/>
      </xdr:nvSpPr>
      <xdr:spPr>
        <a:xfrm>
          <a:off x="2439044" y="1823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06" name="n_3mainValue【市民会館】&#10;有形固定資産減価償却率">
          <a:extLst>
            <a:ext uri="{FF2B5EF4-FFF2-40B4-BE49-F238E27FC236}">
              <a16:creationId xmlns:a16="http://schemas.microsoft.com/office/drawing/2014/main" xmlns="" id="{3F90D584-C0CC-49D0-9538-198D7B2FB686}"/>
            </a:ext>
          </a:extLst>
        </xdr:cNvPr>
        <xdr:cNvSpPr txBox="1"/>
      </xdr:nvSpPr>
      <xdr:spPr>
        <a:xfrm>
          <a:off x="164148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13352</xdr:rowOff>
    </xdr:from>
    <xdr:ext cx="405111" cy="259045"/>
    <xdr:sp macro="" textlink="">
      <xdr:nvSpPr>
        <xdr:cNvPr id="307" name="n_4mainValue【市民会館】&#10;有形固定資産減価償却率">
          <a:extLst>
            <a:ext uri="{FF2B5EF4-FFF2-40B4-BE49-F238E27FC236}">
              <a16:creationId xmlns:a16="http://schemas.microsoft.com/office/drawing/2014/main" xmlns="" id="{4F661D81-50B2-46B0-A5E5-B9FF9BD32620}"/>
            </a:ext>
          </a:extLst>
        </xdr:cNvPr>
        <xdr:cNvSpPr txBox="1"/>
      </xdr:nvSpPr>
      <xdr:spPr>
        <a:xfrm>
          <a:off x="855354" y="181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xmlns="" id="{82D16442-6AEF-4CA3-865D-0868B878530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xmlns="" id="{25E15FD8-4208-45C3-8B68-408B7BE0CEE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xmlns="" id="{5EF95ED3-EACD-42BF-8890-C1AB8D4364E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xmlns="" id="{42F73FB6-8917-4EEB-8D0F-19C2E9655B1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xmlns="" id="{AD6D763E-8F4C-4B44-B697-B2A83A78F7F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xmlns="" id="{37A362A6-AAE6-49DA-B924-22B243D7F25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xmlns="" id="{4F8A20CC-5F0E-4464-933F-16DE515C760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xmlns="" id="{703B68EB-09C5-45CC-8B1F-7D3C5AA0E6E2}"/>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6" name="テキスト ボックス 315">
          <a:extLst>
            <a:ext uri="{FF2B5EF4-FFF2-40B4-BE49-F238E27FC236}">
              <a16:creationId xmlns:a16="http://schemas.microsoft.com/office/drawing/2014/main" xmlns="" id="{EC613634-D4EA-4C6C-94C3-EF41D11A9535}"/>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7" name="直線コネクタ 316">
          <a:extLst>
            <a:ext uri="{FF2B5EF4-FFF2-40B4-BE49-F238E27FC236}">
              <a16:creationId xmlns:a16="http://schemas.microsoft.com/office/drawing/2014/main" xmlns="" id="{506AE1BB-A288-4585-BD2F-6DBA55510B89}"/>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8" name="直線コネクタ 317">
          <a:extLst>
            <a:ext uri="{FF2B5EF4-FFF2-40B4-BE49-F238E27FC236}">
              <a16:creationId xmlns:a16="http://schemas.microsoft.com/office/drawing/2014/main" xmlns="" id="{58002A43-8679-40D0-AA54-1583BFA2EEE3}"/>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9" name="テキスト ボックス 318">
          <a:extLst>
            <a:ext uri="{FF2B5EF4-FFF2-40B4-BE49-F238E27FC236}">
              <a16:creationId xmlns:a16="http://schemas.microsoft.com/office/drawing/2014/main" xmlns="" id="{043DEE4C-A340-4F32-A0A9-71FDB958F2A3}"/>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0" name="直線コネクタ 319">
          <a:extLst>
            <a:ext uri="{FF2B5EF4-FFF2-40B4-BE49-F238E27FC236}">
              <a16:creationId xmlns:a16="http://schemas.microsoft.com/office/drawing/2014/main" xmlns="" id="{CE1C3120-C912-4967-8B51-9DC2CD74D2F0}"/>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1" name="テキスト ボックス 320">
          <a:extLst>
            <a:ext uri="{FF2B5EF4-FFF2-40B4-BE49-F238E27FC236}">
              <a16:creationId xmlns:a16="http://schemas.microsoft.com/office/drawing/2014/main" xmlns="" id="{1D96CF7A-8C28-4F39-985C-3306C450CF86}"/>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2" name="直線コネクタ 321">
          <a:extLst>
            <a:ext uri="{FF2B5EF4-FFF2-40B4-BE49-F238E27FC236}">
              <a16:creationId xmlns:a16="http://schemas.microsoft.com/office/drawing/2014/main" xmlns="" id="{C9DB5792-AD3B-48D0-A2D4-B3872E334ACB}"/>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3" name="テキスト ボックス 322">
          <a:extLst>
            <a:ext uri="{FF2B5EF4-FFF2-40B4-BE49-F238E27FC236}">
              <a16:creationId xmlns:a16="http://schemas.microsoft.com/office/drawing/2014/main" xmlns="" id="{6C67A3A8-DFD0-4492-B116-A0A3B4B3D5A5}"/>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4" name="直線コネクタ 323">
          <a:extLst>
            <a:ext uri="{FF2B5EF4-FFF2-40B4-BE49-F238E27FC236}">
              <a16:creationId xmlns:a16="http://schemas.microsoft.com/office/drawing/2014/main" xmlns="" id="{AAF3A12A-2DCB-419D-8F6F-CF7406BD1554}"/>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5" name="テキスト ボックス 324">
          <a:extLst>
            <a:ext uri="{FF2B5EF4-FFF2-40B4-BE49-F238E27FC236}">
              <a16:creationId xmlns:a16="http://schemas.microsoft.com/office/drawing/2014/main" xmlns="" id="{54900B21-3D97-484F-9988-1F7A00FDE6C7}"/>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6" name="直線コネクタ 325">
          <a:extLst>
            <a:ext uri="{FF2B5EF4-FFF2-40B4-BE49-F238E27FC236}">
              <a16:creationId xmlns:a16="http://schemas.microsoft.com/office/drawing/2014/main" xmlns="" id="{EE4E0EE4-2878-45EA-8A3C-D1E81A9E12B3}"/>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7" name="テキスト ボックス 326">
          <a:extLst>
            <a:ext uri="{FF2B5EF4-FFF2-40B4-BE49-F238E27FC236}">
              <a16:creationId xmlns:a16="http://schemas.microsoft.com/office/drawing/2014/main" xmlns="" id="{2A8B52CB-4CCC-4FF7-9754-BA2B0622D7C9}"/>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a:extLst>
            <a:ext uri="{FF2B5EF4-FFF2-40B4-BE49-F238E27FC236}">
              <a16:creationId xmlns:a16="http://schemas.microsoft.com/office/drawing/2014/main" xmlns="" id="{2FFE134D-BE80-414B-871A-FFA8B7DBB936}"/>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9" name="テキスト ボックス 328">
          <a:extLst>
            <a:ext uri="{FF2B5EF4-FFF2-40B4-BE49-F238E27FC236}">
              <a16:creationId xmlns:a16="http://schemas.microsoft.com/office/drawing/2014/main" xmlns="" id="{7A2A52BC-9B78-4D11-8392-E8A64017E1C7}"/>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市民会館】&#10;一人当たり面積グラフ枠">
          <a:extLst>
            <a:ext uri="{FF2B5EF4-FFF2-40B4-BE49-F238E27FC236}">
              <a16:creationId xmlns:a16="http://schemas.microsoft.com/office/drawing/2014/main" xmlns="" id="{BF8EAEF7-4B1E-4EC4-BED6-1936E47A47EC}"/>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331" name="直線コネクタ 330">
          <a:extLst>
            <a:ext uri="{FF2B5EF4-FFF2-40B4-BE49-F238E27FC236}">
              <a16:creationId xmlns:a16="http://schemas.microsoft.com/office/drawing/2014/main" xmlns="" id="{37376C1B-5F9C-4C9B-AAB7-A3CF75EC5F62}"/>
            </a:ext>
          </a:extLst>
        </xdr:cNvPr>
        <xdr:cNvCxnSpPr/>
      </xdr:nvCxnSpPr>
      <xdr:spPr>
        <a:xfrm flipV="1">
          <a:off x="9429115" y="1705927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32" name="【市民会館】&#10;一人当たり面積最小値テキスト">
          <a:extLst>
            <a:ext uri="{FF2B5EF4-FFF2-40B4-BE49-F238E27FC236}">
              <a16:creationId xmlns:a16="http://schemas.microsoft.com/office/drawing/2014/main" xmlns="" id="{A3CF7B42-C684-4F8B-9CE7-33B27D73361F}"/>
            </a:ext>
          </a:extLst>
        </xdr:cNvPr>
        <xdr:cNvSpPr txBox="1"/>
      </xdr:nvSpPr>
      <xdr:spPr>
        <a:xfrm>
          <a:off x="9467850"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33" name="直線コネクタ 332">
          <a:extLst>
            <a:ext uri="{FF2B5EF4-FFF2-40B4-BE49-F238E27FC236}">
              <a16:creationId xmlns:a16="http://schemas.microsoft.com/office/drawing/2014/main" xmlns="" id="{D99A97CB-F62D-4E60-8188-3D022E4FCCB7}"/>
            </a:ext>
          </a:extLst>
        </xdr:cNvPr>
        <xdr:cNvCxnSpPr/>
      </xdr:nvCxnSpPr>
      <xdr:spPr>
        <a:xfrm>
          <a:off x="9356090" y="185642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334" name="【市民会館】&#10;一人当たり面積最大値テキスト">
          <a:extLst>
            <a:ext uri="{FF2B5EF4-FFF2-40B4-BE49-F238E27FC236}">
              <a16:creationId xmlns:a16="http://schemas.microsoft.com/office/drawing/2014/main" xmlns="" id="{26A2DD8D-84CD-433F-AD34-FE42D9B64E1B}"/>
            </a:ext>
          </a:extLst>
        </xdr:cNvPr>
        <xdr:cNvSpPr txBox="1"/>
      </xdr:nvSpPr>
      <xdr:spPr>
        <a:xfrm>
          <a:off x="9467850" y="168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335" name="直線コネクタ 334">
          <a:extLst>
            <a:ext uri="{FF2B5EF4-FFF2-40B4-BE49-F238E27FC236}">
              <a16:creationId xmlns:a16="http://schemas.microsoft.com/office/drawing/2014/main" xmlns="" id="{482784C9-19DB-4ED3-86AA-2606CC388D83}"/>
            </a:ext>
          </a:extLst>
        </xdr:cNvPr>
        <xdr:cNvCxnSpPr/>
      </xdr:nvCxnSpPr>
      <xdr:spPr>
        <a:xfrm>
          <a:off x="9356090" y="1705927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336" name="【市民会館】&#10;一人当たり面積平均値テキスト">
          <a:extLst>
            <a:ext uri="{FF2B5EF4-FFF2-40B4-BE49-F238E27FC236}">
              <a16:creationId xmlns:a16="http://schemas.microsoft.com/office/drawing/2014/main" xmlns="" id="{35FCD3EB-898C-4253-ADE2-F2F513159AC1}"/>
            </a:ext>
          </a:extLst>
        </xdr:cNvPr>
        <xdr:cNvSpPr txBox="1"/>
      </xdr:nvSpPr>
      <xdr:spPr>
        <a:xfrm>
          <a:off x="9467850" y="17933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337" name="フローチャート: 判断 336">
          <a:extLst>
            <a:ext uri="{FF2B5EF4-FFF2-40B4-BE49-F238E27FC236}">
              <a16:creationId xmlns:a16="http://schemas.microsoft.com/office/drawing/2014/main" xmlns="" id="{BBC0B5CF-7F18-4D31-8269-FE2497AFB43B}"/>
            </a:ext>
          </a:extLst>
        </xdr:cNvPr>
        <xdr:cNvSpPr/>
      </xdr:nvSpPr>
      <xdr:spPr>
        <a:xfrm>
          <a:off x="9394190" y="1808543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338" name="フローチャート: 判断 337">
          <a:extLst>
            <a:ext uri="{FF2B5EF4-FFF2-40B4-BE49-F238E27FC236}">
              <a16:creationId xmlns:a16="http://schemas.microsoft.com/office/drawing/2014/main" xmlns="" id="{B8531BF5-F404-462B-8423-11E2FA37290F}"/>
            </a:ext>
          </a:extLst>
        </xdr:cNvPr>
        <xdr:cNvSpPr/>
      </xdr:nvSpPr>
      <xdr:spPr>
        <a:xfrm>
          <a:off x="8632190" y="1805940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339" name="フローチャート: 判断 338">
          <a:extLst>
            <a:ext uri="{FF2B5EF4-FFF2-40B4-BE49-F238E27FC236}">
              <a16:creationId xmlns:a16="http://schemas.microsoft.com/office/drawing/2014/main" xmlns="" id="{D8441725-FD3E-4320-B496-AAAFD84B3570}"/>
            </a:ext>
          </a:extLst>
        </xdr:cNvPr>
        <xdr:cNvSpPr/>
      </xdr:nvSpPr>
      <xdr:spPr>
        <a:xfrm>
          <a:off x="7846060" y="1801749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340" name="フローチャート: 判断 339">
          <a:extLst>
            <a:ext uri="{FF2B5EF4-FFF2-40B4-BE49-F238E27FC236}">
              <a16:creationId xmlns:a16="http://schemas.microsoft.com/office/drawing/2014/main" xmlns="" id="{EC5FD3BB-12FA-4CA9-A329-F2777D79AA28}"/>
            </a:ext>
          </a:extLst>
        </xdr:cNvPr>
        <xdr:cNvSpPr/>
      </xdr:nvSpPr>
      <xdr:spPr>
        <a:xfrm>
          <a:off x="7029450" y="181559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341" name="フローチャート: 判断 340">
          <a:extLst>
            <a:ext uri="{FF2B5EF4-FFF2-40B4-BE49-F238E27FC236}">
              <a16:creationId xmlns:a16="http://schemas.microsoft.com/office/drawing/2014/main" xmlns="" id="{9AC51F1F-47D3-47F5-A373-45948F8FD7F8}"/>
            </a:ext>
          </a:extLst>
        </xdr:cNvPr>
        <xdr:cNvSpPr/>
      </xdr:nvSpPr>
      <xdr:spPr>
        <a:xfrm>
          <a:off x="6231890" y="180949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xmlns="" id="{FC2AC01B-F897-4865-A772-3A3181FBF8D0}"/>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xmlns="" id="{8B90803D-5AA6-4306-AAD1-4F059D17AC64}"/>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xmlns="" id="{F0529D76-D4D2-44F1-9AB7-26C47CD295A9}"/>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xmlns="" id="{D729E8A5-2338-43B5-BE5A-26C5A2DC6389}"/>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xmlns="" id="{C381E3A9-6084-463D-A5F4-9D9108BA2BA2}"/>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347" name="楕円 346">
          <a:extLst>
            <a:ext uri="{FF2B5EF4-FFF2-40B4-BE49-F238E27FC236}">
              <a16:creationId xmlns:a16="http://schemas.microsoft.com/office/drawing/2014/main" xmlns="" id="{90F642FE-7ADF-4A35-BE53-F5BC604695A5}"/>
            </a:ext>
          </a:extLst>
        </xdr:cNvPr>
        <xdr:cNvSpPr/>
      </xdr:nvSpPr>
      <xdr:spPr>
        <a:xfrm>
          <a:off x="9394190" y="1815338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348" name="【市民会館】&#10;一人当たり面積該当値テキスト">
          <a:extLst>
            <a:ext uri="{FF2B5EF4-FFF2-40B4-BE49-F238E27FC236}">
              <a16:creationId xmlns:a16="http://schemas.microsoft.com/office/drawing/2014/main" xmlns="" id="{7E57D244-055F-4386-AE58-C8AFF7EC29D5}"/>
            </a:ext>
          </a:extLst>
        </xdr:cNvPr>
        <xdr:cNvSpPr txBox="1"/>
      </xdr:nvSpPr>
      <xdr:spPr>
        <a:xfrm>
          <a:off x="9467850" y="181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349" name="楕円 348">
          <a:extLst>
            <a:ext uri="{FF2B5EF4-FFF2-40B4-BE49-F238E27FC236}">
              <a16:creationId xmlns:a16="http://schemas.microsoft.com/office/drawing/2014/main" xmlns="" id="{051CB914-EABF-4143-BBCB-BF54889B67BE}"/>
            </a:ext>
          </a:extLst>
        </xdr:cNvPr>
        <xdr:cNvSpPr/>
      </xdr:nvSpPr>
      <xdr:spPr>
        <a:xfrm>
          <a:off x="8632190" y="181629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38100</xdr:rowOff>
    </xdr:to>
    <xdr:cxnSp macro="">
      <xdr:nvCxnSpPr>
        <xdr:cNvPr id="350" name="直線コネクタ 349">
          <a:extLst>
            <a:ext uri="{FF2B5EF4-FFF2-40B4-BE49-F238E27FC236}">
              <a16:creationId xmlns:a16="http://schemas.microsoft.com/office/drawing/2014/main" xmlns="" id="{1F5DD8AE-FE37-47DC-A8B3-D4FEAF9BD53D}"/>
            </a:ext>
          </a:extLst>
        </xdr:cNvPr>
        <xdr:cNvCxnSpPr/>
      </xdr:nvCxnSpPr>
      <xdr:spPr>
        <a:xfrm flipV="1">
          <a:off x="8686800" y="1820227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167639</xdr:rowOff>
    </xdr:from>
    <xdr:to>
      <xdr:col>46</xdr:col>
      <xdr:colOff>38100</xdr:colOff>
      <xdr:row>106</xdr:row>
      <xdr:rowOff>97789</xdr:rowOff>
    </xdr:to>
    <xdr:sp macro="" textlink="">
      <xdr:nvSpPr>
        <xdr:cNvPr id="351" name="楕円 350">
          <a:extLst>
            <a:ext uri="{FF2B5EF4-FFF2-40B4-BE49-F238E27FC236}">
              <a16:creationId xmlns:a16="http://schemas.microsoft.com/office/drawing/2014/main" xmlns="" id="{E2992B5E-EAD3-4F2B-A34E-EC6A54647B70}"/>
            </a:ext>
          </a:extLst>
        </xdr:cNvPr>
        <xdr:cNvSpPr/>
      </xdr:nvSpPr>
      <xdr:spPr>
        <a:xfrm>
          <a:off x="7846060" y="1817369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46989</xdr:rowOff>
    </xdr:to>
    <xdr:cxnSp macro="">
      <xdr:nvCxnSpPr>
        <xdr:cNvPr id="352" name="直線コネクタ 351">
          <a:extLst>
            <a:ext uri="{FF2B5EF4-FFF2-40B4-BE49-F238E27FC236}">
              <a16:creationId xmlns:a16="http://schemas.microsoft.com/office/drawing/2014/main" xmlns="" id="{C80593D8-020B-4E50-8B64-5DCD9280F7F7}"/>
            </a:ext>
          </a:extLst>
        </xdr:cNvPr>
        <xdr:cNvCxnSpPr/>
      </xdr:nvCxnSpPr>
      <xdr:spPr>
        <a:xfrm flipV="1">
          <a:off x="7889240" y="18211800"/>
          <a:ext cx="79756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0</xdr:rowOff>
    </xdr:from>
    <xdr:to>
      <xdr:col>41</xdr:col>
      <xdr:colOff>101600</xdr:colOff>
      <xdr:row>106</xdr:row>
      <xdr:rowOff>101600</xdr:rowOff>
    </xdr:to>
    <xdr:sp macro="" textlink="">
      <xdr:nvSpPr>
        <xdr:cNvPr id="353" name="楕円 352">
          <a:extLst>
            <a:ext uri="{FF2B5EF4-FFF2-40B4-BE49-F238E27FC236}">
              <a16:creationId xmlns:a16="http://schemas.microsoft.com/office/drawing/2014/main" xmlns="" id="{9075AD09-4C81-475E-8CFA-AB42B5B36AFB}"/>
            </a:ext>
          </a:extLst>
        </xdr:cNvPr>
        <xdr:cNvSpPr/>
      </xdr:nvSpPr>
      <xdr:spPr>
        <a:xfrm>
          <a:off x="7029450" y="181737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46989</xdr:rowOff>
    </xdr:from>
    <xdr:to>
      <xdr:col>45</xdr:col>
      <xdr:colOff>177800</xdr:colOff>
      <xdr:row>106</xdr:row>
      <xdr:rowOff>50800</xdr:rowOff>
    </xdr:to>
    <xdr:cxnSp macro="">
      <xdr:nvCxnSpPr>
        <xdr:cNvPr id="354" name="直線コネクタ 353">
          <a:extLst>
            <a:ext uri="{FF2B5EF4-FFF2-40B4-BE49-F238E27FC236}">
              <a16:creationId xmlns:a16="http://schemas.microsoft.com/office/drawing/2014/main" xmlns="" id="{EBEDE194-40D4-4A87-A604-3ABF84B1BAC4}"/>
            </a:ext>
          </a:extLst>
        </xdr:cNvPr>
        <xdr:cNvCxnSpPr/>
      </xdr:nvCxnSpPr>
      <xdr:spPr>
        <a:xfrm flipV="1">
          <a:off x="7084060" y="18222594"/>
          <a:ext cx="80518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11430</xdr:rowOff>
    </xdr:from>
    <xdr:to>
      <xdr:col>36</xdr:col>
      <xdr:colOff>165100</xdr:colOff>
      <xdr:row>106</xdr:row>
      <xdr:rowOff>113030</xdr:rowOff>
    </xdr:to>
    <xdr:sp macro="" textlink="">
      <xdr:nvSpPr>
        <xdr:cNvPr id="355" name="楕円 354">
          <a:extLst>
            <a:ext uri="{FF2B5EF4-FFF2-40B4-BE49-F238E27FC236}">
              <a16:creationId xmlns:a16="http://schemas.microsoft.com/office/drawing/2014/main" xmlns="" id="{FDF4F530-CBB1-4BB4-97D5-A559B0352E85}"/>
            </a:ext>
          </a:extLst>
        </xdr:cNvPr>
        <xdr:cNvSpPr/>
      </xdr:nvSpPr>
      <xdr:spPr>
        <a:xfrm>
          <a:off x="6231890" y="1818894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50800</xdr:rowOff>
    </xdr:from>
    <xdr:to>
      <xdr:col>41</xdr:col>
      <xdr:colOff>50800</xdr:colOff>
      <xdr:row>106</xdr:row>
      <xdr:rowOff>62230</xdr:rowOff>
    </xdr:to>
    <xdr:cxnSp macro="">
      <xdr:nvCxnSpPr>
        <xdr:cNvPr id="356" name="直線コネクタ 355">
          <a:extLst>
            <a:ext uri="{FF2B5EF4-FFF2-40B4-BE49-F238E27FC236}">
              <a16:creationId xmlns:a16="http://schemas.microsoft.com/office/drawing/2014/main" xmlns="" id="{A0D6D441-7BC8-4F8B-B05D-700CC1276B12}"/>
            </a:ext>
          </a:extLst>
        </xdr:cNvPr>
        <xdr:cNvCxnSpPr/>
      </xdr:nvCxnSpPr>
      <xdr:spPr>
        <a:xfrm flipV="1">
          <a:off x="6286500" y="1822831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357" name="n_1aveValue【市民会館】&#10;一人当たり面積">
          <a:extLst>
            <a:ext uri="{FF2B5EF4-FFF2-40B4-BE49-F238E27FC236}">
              <a16:creationId xmlns:a16="http://schemas.microsoft.com/office/drawing/2014/main" xmlns="" id="{BB241181-C652-44A5-98DD-F58477B13080}"/>
            </a:ext>
          </a:extLst>
        </xdr:cNvPr>
        <xdr:cNvSpPr txBox="1"/>
      </xdr:nvSpPr>
      <xdr:spPr>
        <a:xfrm>
          <a:off x="8454467" y="1784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358" name="n_2aveValue【市民会館】&#10;一人当たり面積">
          <a:extLst>
            <a:ext uri="{FF2B5EF4-FFF2-40B4-BE49-F238E27FC236}">
              <a16:creationId xmlns:a16="http://schemas.microsoft.com/office/drawing/2014/main" xmlns="" id="{8BF255E1-A944-416B-A14C-CE94D4FBAA9E}"/>
            </a:ext>
          </a:extLst>
        </xdr:cNvPr>
        <xdr:cNvSpPr txBox="1"/>
      </xdr:nvSpPr>
      <xdr:spPr>
        <a:xfrm>
          <a:off x="7673417" y="177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359" name="n_3aveValue【市民会館】&#10;一人当たり面積">
          <a:extLst>
            <a:ext uri="{FF2B5EF4-FFF2-40B4-BE49-F238E27FC236}">
              <a16:creationId xmlns:a16="http://schemas.microsoft.com/office/drawing/2014/main" xmlns="" id="{B89E4081-1465-4AF1-850F-FC2B604BF5C5}"/>
            </a:ext>
          </a:extLst>
        </xdr:cNvPr>
        <xdr:cNvSpPr txBox="1"/>
      </xdr:nvSpPr>
      <xdr:spPr>
        <a:xfrm>
          <a:off x="6866332" y="179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360" name="n_4aveValue【市民会館】&#10;一人当たり面積">
          <a:extLst>
            <a:ext uri="{FF2B5EF4-FFF2-40B4-BE49-F238E27FC236}">
              <a16:creationId xmlns:a16="http://schemas.microsoft.com/office/drawing/2014/main" xmlns="" id="{9CCA6EC8-9E2F-426D-8105-BE890BF82453}"/>
            </a:ext>
          </a:extLst>
        </xdr:cNvPr>
        <xdr:cNvSpPr txBox="1"/>
      </xdr:nvSpPr>
      <xdr:spPr>
        <a:xfrm>
          <a:off x="6068772" y="1787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80027</xdr:rowOff>
    </xdr:from>
    <xdr:ext cx="469744" cy="259045"/>
    <xdr:sp macro="" textlink="">
      <xdr:nvSpPr>
        <xdr:cNvPr id="361" name="n_1mainValue【市民会館】&#10;一人当たり面積">
          <a:extLst>
            <a:ext uri="{FF2B5EF4-FFF2-40B4-BE49-F238E27FC236}">
              <a16:creationId xmlns:a16="http://schemas.microsoft.com/office/drawing/2014/main" xmlns="" id="{3362AA6E-582F-4345-B983-0B34F9AEAE79}"/>
            </a:ext>
          </a:extLst>
        </xdr:cNvPr>
        <xdr:cNvSpPr txBox="1"/>
      </xdr:nvSpPr>
      <xdr:spPr>
        <a:xfrm>
          <a:off x="8454467" y="182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88916</xdr:rowOff>
    </xdr:from>
    <xdr:ext cx="469744" cy="259045"/>
    <xdr:sp macro="" textlink="">
      <xdr:nvSpPr>
        <xdr:cNvPr id="362" name="n_2mainValue【市民会館】&#10;一人当たり面積">
          <a:extLst>
            <a:ext uri="{FF2B5EF4-FFF2-40B4-BE49-F238E27FC236}">
              <a16:creationId xmlns:a16="http://schemas.microsoft.com/office/drawing/2014/main" xmlns="" id="{0AD9B6EE-C50A-4D12-AE86-C76F8571CD20}"/>
            </a:ext>
          </a:extLst>
        </xdr:cNvPr>
        <xdr:cNvSpPr txBox="1"/>
      </xdr:nvSpPr>
      <xdr:spPr>
        <a:xfrm>
          <a:off x="7673417" y="1826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92727</xdr:rowOff>
    </xdr:from>
    <xdr:ext cx="469744" cy="259045"/>
    <xdr:sp macro="" textlink="">
      <xdr:nvSpPr>
        <xdr:cNvPr id="363" name="n_3mainValue【市民会館】&#10;一人当たり面積">
          <a:extLst>
            <a:ext uri="{FF2B5EF4-FFF2-40B4-BE49-F238E27FC236}">
              <a16:creationId xmlns:a16="http://schemas.microsoft.com/office/drawing/2014/main" xmlns="" id="{5A1E035A-F1CA-49AB-AD07-EC5DEE9E858A}"/>
            </a:ext>
          </a:extLst>
        </xdr:cNvPr>
        <xdr:cNvSpPr txBox="1"/>
      </xdr:nvSpPr>
      <xdr:spPr>
        <a:xfrm>
          <a:off x="6866332" y="182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104157</xdr:rowOff>
    </xdr:from>
    <xdr:ext cx="469744" cy="259045"/>
    <xdr:sp macro="" textlink="">
      <xdr:nvSpPr>
        <xdr:cNvPr id="364" name="n_4mainValue【市民会館】&#10;一人当たり面積">
          <a:extLst>
            <a:ext uri="{FF2B5EF4-FFF2-40B4-BE49-F238E27FC236}">
              <a16:creationId xmlns:a16="http://schemas.microsoft.com/office/drawing/2014/main" xmlns="" id="{4F052E20-7A09-43C7-88C6-5D0BC9327ECF}"/>
            </a:ext>
          </a:extLst>
        </xdr:cNvPr>
        <xdr:cNvSpPr txBox="1"/>
      </xdr:nvSpPr>
      <xdr:spPr>
        <a:xfrm>
          <a:off x="6068772" y="182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xmlns="" id="{8A9B5C28-4B95-4933-990B-8ADEA11A3C1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xmlns="" id="{41ADF19B-E814-4C8E-AEA3-84B0156A37F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xmlns="" id="{8FB6F923-EE06-41B8-BEC0-0D757C56B96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xmlns="" id="{4B731055-A72F-462B-AA9A-9D11052C1E9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xmlns="" id="{6E759B83-08CD-488B-BDE1-C1C9CA5A25D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xmlns="" id="{8820CCEB-615F-4A12-B72F-8C565BC1F04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xmlns="" id="{DFF21A94-CE94-430E-A5F1-B94C750156E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xmlns="" id="{939A805F-8C70-4D4D-9D9A-DC40C9AA259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xmlns="" id="{206C49B6-A7A3-4B1D-A7D7-48CDAF32626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xmlns="" id="{C1DBDAB0-A59A-4564-A5D0-4811C02965FD}"/>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a:extLst>
            <a:ext uri="{FF2B5EF4-FFF2-40B4-BE49-F238E27FC236}">
              <a16:creationId xmlns:a16="http://schemas.microsoft.com/office/drawing/2014/main" xmlns="" id="{BD019950-D178-4AF8-87DE-38C02DD8D45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xmlns="" id="{6829E559-C15A-408A-8A20-94DFA3045E4D}"/>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7" name="テキスト ボックス 376">
          <a:extLst>
            <a:ext uri="{FF2B5EF4-FFF2-40B4-BE49-F238E27FC236}">
              <a16:creationId xmlns:a16="http://schemas.microsoft.com/office/drawing/2014/main" xmlns="" id="{98EC63A7-12FF-4FB4-9B8C-CA5F2333D3D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xmlns="" id="{C6B3F105-E4D1-42A0-87D1-3FAC8B9AE49F}"/>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xmlns="" id="{3CD37164-E12E-40F2-86EA-45C50DDBF76B}"/>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xmlns="" id="{DC81A6FB-ABA4-47DB-8E05-9C309C73F87E}"/>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xmlns="" id="{B46BEE69-7DBB-4DFC-8B55-B2F55B17463E}"/>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xmlns="" id="{2B01DF8A-076B-4AF8-83E5-7AC72F416A83}"/>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xmlns="" id="{256C25FF-95FD-4E5F-875B-4857B3658A19}"/>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xmlns="" id="{DA66BED3-E280-4B5C-BDA5-F0E0D11CEEB1}"/>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xmlns="" id="{DBE1D437-1B68-4ACB-BC93-FD66E6CDCBB8}"/>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xmlns="" id="{F7678D6A-FD81-4C20-A455-BDC17FADD836}"/>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7" name="テキスト ボックス 386">
          <a:extLst>
            <a:ext uri="{FF2B5EF4-FFF2-40B4-BE49-F238E27FC236}">
              <a16:creationId xmlns:a16="http://schemas.microsoft.com/office/drawing/2014/main" xmlns="" id="{6CBBDA45-67B6-4084-9245-D0F0D094344D}"/>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xmlns="" id="{B9B28802-E932-4243-8700-3259EB433A2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xmlns="" id="{B3F312E2-6E5B-4AEC-9BE0-84C3F690383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90" name="直線コネクタ 389">
          <a:extLst>
            <a:ext uri="{FF2B5EF4-FFF2-40B4-BE49-F238E27FC236}">
              <a16:creationId xmlns:a16="http://schemas.microsoft.com/office/drawing/2014/main" xmlns="" id="{B82DF31E-CA8B-4CFB-8D12-7E91EE9571A8}"/>
            </a:ext>
          </a:extLst>
        </xdr:cNvPr>
        <xdr:cNvCxnSpPr/>
      </xdr:nvCxnSpPr>
      <xdr:spPr>
        <a:xfrm flipV="1">
          <a:off x="14703424" y="5879647"/>
          <a:ext cx="0" cy="1378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91" name="【一般廃棄物処理施設】&#10;有形固定資産減価償却率最小値テキスト">
          <a:extLst>
            <a:ext uri="{FF2B5EF4-FFF2-40B4-BE49-F238E27FC236}">
              <a16:creationId xmlns:a16="http://schemas.microsoft.com/office/drawing/2014/main" xmlns="" id="{84263C5B-B5A1-4873-A8D5-D4ADF5848D6B}"/>
            </a:ext>
          </a:extLst>
        </xdr:cNvPr>
        <xdr:cNvSpPr txBox="1"/>
      </xdr:nvSpPr>
      <xdr:spPr>
        <a:xfrm>
          <a:off x="14742160"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92" name="直線コネクタ 391">
          <a:extLst>
            <a:ext uri="{FF2B5EF4-FFF2-40B4-BE49-F238E27FC236}">
              <a16:creationId xmlns:a16="http://schemas.microsoft.com/office/drawing/2014/main" xmlns="" id="{8BCCC019-25FE-419F-AB01-A4BBE619DAC1}"/>
            </a:ext>
          </a:extLst>
        </xdr:cNvPr>
        <xdr:cNvCxnSpPr/>
      </xdr:nvCxnSpPr>
      <xdr:spPr>
        <a:xfrm>
          <a:off x="14611350" y="7258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93" name="【一般廃棄物処理施設】&#10;有形固定資産減価償却率最大値テキスト">
          <a:extLst>
            <a:ext uri="{FF2B5EF4-FFF2-40B4-BE49-F238E27FC236}">
              <a16:creationId xmlns:a16="http://schemas.microsoft.com/office/drawing/2014/main" xmlns="" id="{C22FA7E1-6411-49A8-A40C-85235AD605FC}"/>
            </a:ext>
          </a:extLst>
        </xdr:cNvPr>
        <xdr:cNvSpPr txBox="1"/>
      </xdr:nvSpPr>
      <xdr:spPr>
        <a:xfrm>
          <a:off x="14742160" y="5656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94" name="直線コネクタ 393">
          <a:extLst>
            <a:ext uri="{FF2B5EF4-FFF2-40B4-BE49-F238E27FC236}">
              <a16:creationId xmlns:a16="http://schemas.microsoft.com/office/drawing/2014/main" xmlns="" id="{B49478AA-E81E-4ADB-8DA0-0632D64B5BCF}"/>
            </a:ext>
          </a:extLst>
        </xdr:cNvPr>
        <xdr:cNvCxnSpPr/>
      </xdr:nvCxnSpPr>
      <xdr:spPr>
        <a:xfrm>
          <a:off x="14611350" y="58796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xmlns="" id="{15905390-91DF-49F6-9F50-C877499D572C}"/>
            </a:ext>
          </a:extLst>
        </xdr:cNvPr>
        <xdr:cNvSpPr txBox="1"/>
      </xdr:nvSpPr>
      <xdr:spPr>
        <a:xfrm>
          <a:off x="14742160" y="656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96" name="フローチャート: 判断 395">
          <a:extLst>
            <a:ext uri="{FF2B5EF4-FFF2-40B4-BE49-F238E27FC236}">
              <a16:creationId xmlns:a16="http://schemas.microsoft.com/office/drawing/2014/main" xmlns="" id="{3C722159-C1C6-4F12-B068-447A4C7AB9A7}"/>
            </a:ext>
          </a:extLst>
        </xdr:cNvPr>
        <xdr:cNvSpPr/>
      </xdr:nvSpPr>
      <xdr:spPr>
        <a:xfrm>
          <a:off x="14649450" y="658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97" name="フローチャート: 判断 396">
          <a:extLst>
            <a:ext uri="{FF2B5EF4-FFF2-40B4-BE49-F238E27FC236}">
              <a16:creationId xmlns:a16="http://schemas.microsoft.com/office/drawing/2014/main" xmlns="" id="{56CFAE2A-BD53-4B0F-BFE5-587479618905}"/>
            </a:ext>
          </a:extLst>
        </xdr:cNvPr>
        <xdr:cNvSpPr/>
      </xdr:nvSpPr>
      <xdr:spPr>
        <a:xfrm>
          <a:off x="13887450" y="66011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98" name="フローチャート: 判断 397">
          <a:extLst>
            <a:ext uri="{FF2B5EF4-FFF2-40B4-BE49-F238E27FC236}">
              <a16:creationId xmlns:a16="http://schemas.microsoft.com/office/drawing/2014/main" xmlns="" id="{801EA359-5C84-4E85-B95C-A7951AF89BFF}"/>
            </a:ext>
          </a:extLst>
        </xdr:cNvPr>
        <xdr:cNvSpPr/>
      </xdr:nvSpPr>
      <xdr:spPr>
        <a:xfrm>
          <a:off x="13089890" y="654022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99" name="フローチャート: 判断 398">
          <a:extLst>
            <a:ext uri="{FF2B5EF4-FFF2-40B4-BE49-F238E27FC236}">
              <a16:creationId xmlns:a16="http://schemas.microsoft.com/office/drawing/2014/main" xmlns="" id="{75D9A355-642B-4C1A-AFAA-F8F2C3A57DCE}"/>
            </a:ext>
          </a:extLst>
        </xdr:cNvPr>
        <xdr:cNvSpPr/>
      </xdr:nvSpPr>
      <xdr:spPr>
        <a:xfrm>
          <a:off x="12303760" y="65081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00" name="フローチャート: 判断 399">
          <a:extLst>
            <a:ext uri="{FF2B5EF4-FFF2-40B4-BE49-F238E27FC236}">
              <a16:creationId xmlns:a16="http://schemas.microsoft.com/office/drawing/2014/main" xmlns="" id="{1268F23D-BE72-4486-85CB-13037CE45A24}"/>
            </a:ext>
          </a:extLst>
        </xdr:cNvPr>
        <xdr:cNvSpPr/>
      </xdr:nvSpPr>
      <xdr:spPr>
        <a:xfrm>
          <a:off x="11487150" y="65116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DE44B07E-0280-412D-B82A-1CD3FA76657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34771499-0AFA-40DF-B820-A233979EB5D4}"/>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604E52B4-60B0-4C27-8979-123A417EFBC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CE71B245-E4DE-4574-993C-5EA91AA7E65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B408487A-054F-4E78-B0CA-A61847216E0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06" name="楕円 405">
          <a:extLst>
            <a:ext uri="{FF2B5EF4-FFF2-40B4-BE49-F238E27FC236}">
              <a16:creationId xmlns:a16="http://schemas.microsoft.com/office/drawing/2014/main" xmlns="" id="{F2752853-B6CC-4F0C-A435-26DCADB63C60}"/>
            </a:ext>
          </a:extLst>
        </xdr:cNvPr>
        <xdr:cNvSpPr/>
      </xdr:nvSpPr>
      <xdr:spPr>
        <a:xfrm>
          <a:off x="14649450" y="65704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74403</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xmlns="" id="{AE1A73E7-4A09-4F46-9F77-761A92F03596}"/>
            </a:ext>
          </a:extLst>
        </xdr:cNvPr>
        <xdr:cNvSpPr txBox="1"/>
      </xdr:nvSpPr>
      <xdr:spPr>
        <a:xfrm>
          <a:off x="14742160" y="641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164193</xdr:rowOff>
    </xdr:from>
    <xdr:to>
      <xdr:col>81</xdr:col>
      <xdr:colOff>101600</xdr:colOff>
      <xdr:row>38</xdr:row>
      <xdr:rowOff>94343</xdr:rowOff>
    </xdr:to>
    <xdr:sp macro="" textlink="">
      <xdr:nvSpPr>
        <xdr:cNvPr id="408" name="楕円 407">
          <a:extLst>
            <a:ext uri="{FF2B5EF4-FFF2-40B4-BE49-F238E27FC236}">
              <a16:creationId xmlns:a16="http://schemas.microsoft.com/office/drawing/2014/main" xmlns="" id="{D2256430-B254-4B24-9800-71FB6359CFD1}"/>
            </a:ext>
          </a:extLst>
        </xdr:cNvPr>
        <xdr:cNvSpPr/>
      </xdr:nvSpPr>
      <xdr:spPr>
        <a:xfrm>
          <a:off x="13887450" y="65116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43543</xdr:rowOff>
    </xdr:from>
    <xdr:to>
      <xdr:col>85</xdr:col>
      <xdr:colOff>127000</xdr:colOff>
      <xdr:row>38</xdr:row>
      <xdr:rowOff>102326</xdr:rowOff>
    </xdr:to>
    <xdr:cxnSp macro="">
      <xdr:nvCxnSpPr>
        <xdr:cNvPr id="409" name="直線コネクタ 408">
          <a:extLst>
            <a:ext uri="{FF2B5EF4-FFF2-40B4-BE49-F238E27FC236}">
              <a16:creationId xmlns:a16="http://schemas.microsoft.com/office/drawing/2014/main" xmlns="" id="{6605C1C1-57B3-4497-8358-C67962EAB81C}"/>
            </a:ext>
          </a:extLst>
        </xdr:cNvPr>
        <xdr:cNvCxnSpPr/>
      </xdr:nvCxnSpPr>
      <xdr:spPr>
        <a:xfrm>
          <a:off x="13942060" y="6560548"/>
          <a:ext cx="762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100511</xdr:rowOff>
    </xdr:from>
    <xdr:to>
      <xdr:col>76</xdr:col>
      <xdr:colOff>165100</xdr:colOff>
      <xdr:row>38</xdr:row>
      <xdr:rowOff>30662</xdr:rowOff>
    </xdr:to>
    <xdr:sp macro="" textlink="">
      <xdr:nvSpPr>
        <xdr:cNvPr id="410" name="楕円 409">
          <a:extLst>
            <a:ext uri="{FF2B5EF4-FFF2-40B4-BE49-F238E27FC236}">
              <a16:creationId xmlns:a16="http://schemas.microsoft.com/office/drawing/2014/main" xmlns="" id="{2ACA29FC-E28F-420F-A9C6-24092ADA40AA}"/>
            </a:ext>
          </a:extLst>
        </xdr:cNvPr>
        <xdr:cNvSpPr/>
      </xdr:nvSpPr>
      <xdr:spPr>
        <a:xfrm>
          <a:off x="13089890" y="6440351"/>
          <a:ext cx="109220"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151311</xdr:rowOff>
    </xdr:from>
    <xdr:to>
      <xdr:col>81</xdr:col>
      <xdr:colOff>50800</xdr:colOff>
      <xdr:row>38</xdr:row>
      <xdr:rowOff>43543</xdr:rowOff>
    </xdr:to>
    <xdr:cxnSp macro="">
      <xdr:nvCxnSpPr>
        <xdr:cNvPr id="411" name="直線コネクタ 410">
          <a:extLst>
            <a:ext uri="{FF2B5EF4-FFF2-40B4-BE49-F238E27FC236}">
              <a16:creationId xmlns:a16="http://schemas.microsoft.com/office/drawing/2014/main" xmlns="" id="{00C7D56D-A6F5-4C5F-88E0-A1A263299C22}"/>
            </a:ext>
          </a:extLst>
        </xdr:cNvPr>
        <xdr:cNvCxnSpPr/>
      </xdr:nvCxnSpPr>
      <xdr:spPr>
        <a:xfrm>
          <a:off x="13144500" y="6494961"/>
          <a:ext cx="797560" cy="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楕円 411">
          <a:extLst>
            <a:ext uri="{FF2B5EF4-FFF2-40B4-BE49-F238E27FC236}">
              <a16:creationId xmlns:a16="http://schemas.microsoft.com/office/drawing/2014/main" xmlns="" id="{EB746FFA-E1C0-4B82-A003-991C0401A4C6}"/>
            </a:ext>
          </a:extLst>
        </xdr:cNvPr>
        <xdr:cNvSpPr/>
      </xdr:nvSpPr>
      <xdr:spPr>
        <a:xfrm>
          <a:off x="12303760" y="654676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151311</xdr:rowOff>
    </xdr:from>
    <xdr:to>
      <xdr:col>76</xdr:col>
      <xdr:colOff>114300</xdr:colOff>
      <xdr:row>38</xdr:row>
      <xdr:rowOff>84365</xdr:rowOff>
    </xdr:to>
    <xdr:cxnSp macro="">
      <xdr:nvCxnSpPr>
        <xdr:cNvPr id="413" name="直線コネクタ 412">
          <a:extLst>
            <a:ext uri="{FF2B5EF4-FFF2-40B4-BE49-F238E27FC236}">
              <a16:creationId xmlns:a16="http://schemas.microsoft.com/office/drawing/2014/main" xmlns="" id="{990F44AD-C2EA-4DAD-8147-DF5B894663D2}"/>
            </a:ext>
          </a:extLst>
        </xdr:cNvPr>
        <xdr:cNvCxnSpPr/>
      </xdr:nvCxnSpPr>
      <xdr:spPr>
        <a:xfrm flipV="1">
          <a:off x="12346940" y="6494961"/>
          <a:ext cx="797560" cy="10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414" name="n_1aveValue【一般廃棄物処理施設】&#10;有形固定資産減価償却率">
          <a:extLst>
            <a:ext uri="{FF2B5EF4-FFF2-40B4-BE49-F238E27FC236}">
              <a16:creationId xmlns:a16="http://schemas.microsoft.com/office/drawing/2014/main" xmlns="" id="{2BAE955A-A89D-44EC-926B-7CE8072A88A1}"/>
            </a:ext>
          </a:extLst>
        </xdr:cNvPr>
        <xdr:cNvSpPr txBox="1"/>
      </xdr:nvSpPr>
      <xdr:spPr>
        <a:xfrm>
          <a:off x="13738234" y="66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15" name="n_2aveValue【一般廃棄物処理施設】&#10;有形固定資産減価償却率">
          <a:extLst>
            <a:ext uri="{FF2B5EF4-FFF2-40B4-BE49-F238E27FC236}">
              <a16:creationId xmlns:a16="http://schemas.microsoft.com/office/drawing/2014/main" xmlns="" id="{31A13DC7-CB3E-41D8-A030-C9B06717F871}"/>
            </a:ext>
          </a:extLst>
        </xdr:cNvPr>
        <xdr:cNvSpPr txBox="1"/>
      </xdr:nvSpPr>
      <xdr:spPr>
        <a:xfrm>
          <a:off x="12957184" y="663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16" name="n_3aveValue【一般廃棄物処理施設】&#10;有形固定資産減価償却率">
          <a:extLst>
            <a:ext uri="{FF2B5EF4-FFF2-40B4-BE49-F238E27FC236}">
              <a16:creationId xmlns:a16="http://schemas.microsoft.com/office/drawing/2014/main" xmlns="" id="{B5903B9D-5613-4BCA-A491-DD2D12655EC6}"/>
            </a:ext>
          </a:extLst>
        </xdr:cNvPr>
        <xdr:cNvSpPr txBox="1"/>
      </xdr:nvSpPr>
      <xdr:spPr>
        <a:xfrm>
          <a:off x="1217105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417" name="n_4aveValue【一般廃棄物処理施設】&#10;有形固定資産減価償却率">
          <a:extLst>
            <a:ext uri="{FF2B5EF4-FFF2-40B4-BE49-F238E27FC236}">
              <a16:creationId xmlns:a16="http://schemas.microsoft.com/office/drawing/2014/main" xmlns="" id="{10F265A1-2E84-47BD-B5A5-F99A13752760}"/>
            </a:ext>
          </a:extLst>
        </xdr:cNvPr>
        <xdr:cNvSpPr txBox="1"/>
      </xdr:nvSpPr>
      <xdr:spPr>
        <a:xfrm>
          <a:off x="113544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110870</xdr:rowOff>
    </xdr:from>
    <xdr:ext cx="405111" cy="259045"/>
    <xdr:sp macro="" textlink="">
      <xdr:nvSpPr>
        <xdr:cNvPr id="418" name="n_1mainValue【一般廃棄物処理施設】&#10;有形固定資産減価償却率">
          <a:extLst>
            <a:ext uri="{FF2B5EF4-FFF2-40B4-BE49-F238E27FC236}">
              <a16:creationId xmlns:a16="http://schemas.microsoft.com/office/drawing/2014/main" xmlns="" id="{8856C27D-2544-46D7-ADB2-125D3362989F}"/>
            </a:ext>
          </a:extLst>
        </xdr:cNvPr>
        <xdr:cNvSpPr txBox="1"/>
      </xdr:nvSpPr>
      <xdr:spPr>
        <a:xfrm>
          <a:off x="1373823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47188</xdr:rowOff>
    </xdr:from>
    <xdr:ext cx="405111" cy="259045"/>
    <xdr:sp macro="" textlink="">
      <xdr:nvSpPr>
        <xdr:cNvPr id="419" name="n_2mainValue【一般廃棄物処理施設】&#10;有形固定資産減価償却率">
          <a:extLst>
            <a:ext uri="{FF2B5EF4-FFF2-40B4-BE49-F238E27FC236}">
              <a16:creationId xmlns:a16="http://schemas.microsoft.com/office/drawing/2014/main" xmlns="" id="{9BACB04F-9214-4D6E-BD4D-608AEBE6474B}"/>
            </a:ext>
          </a:extLst>
        </xdr:cNvPr>
        <xdr:cNvSpPr txBox="1"/>
      </xdr:nvSpPr>
      <xdr:spPr>
        <a:xfrm>
          <a:off x="12957184" y="622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0" name="n_3mainValue【一般廃棄物処理施設】&#10;有形固定資産減価償却率">
          <a:extLst>
            <a:ext uri="{FF2B5EF4-FFF2-40B4-BE49-F238E27FC236}">
              <a16:creationId xmlns:a16="http://schemas.microsoft.com/office/drawing/2014/main" xmlns="" id="{9E749F44-B29E-4AEB-8947-1D14A1F0FA30}"/>
            </a:ext>
          </a:extLst>
        </xdr:cNvPr>
        <xdr:cNvSpPr txBox="1"/>
      </xdr:nvSpPr>
      <xdr:spPr>
        <a:xfrm>
          <a:off x="12171054" y="66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xmlns="" id="{3E0DCBC9-EF01-4D04-984E-EF607CC0297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xmlns="" id="{D5C19334-7778-4932-8101-394EEC09214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xmlns="" id="{83F815B3-BE2E-4E3E-B3DB-716544E2D42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xmlns="" id="{D5B6455C-A24D-406C-B04E-75FA05CA0E3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xmlns="" id="{41D13D8D-4391-48B3-9D88-2666CE169C2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xmlns="" id="{3E676D42-5FDB-46A0-8F63-15A68548227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xmlns="" id="{4575927A-BA50-48F8-AEE2-85F321C726F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xmlns="" id="{864FB601-4C4A-4D84-8410-A4C7FEB4A978}"/>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xmlns="" id="{E7B7DB01-BDBC-4D99-839E-6A9F4A949C3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xmlns="" id="{3422255F-B30C-440E-9518-0AAEC9B09A4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xmlns="" id="{32DBA754-7E8B-4D63-ADF0-35174C53997E}"/>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2" name="テキスト ボックス 431">
          <a:extLst>
            <a:ext uri="{FF2B5EF4-FFF2-40B4-BE49-F238E27FC236}">
              <a16:creationId xmlns:a16="http://schemas.microsoft.com/office/drawing/2014/main" xmlns="" id="{807BBD70-7BD0-4422-96BD-2F7D2B988208}"/>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xmlns="" id="{D7E025E9-5F3A-4C0F-8D73-433A7FE96EAF}"/>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4" name="テキスト ボックス 433">
          <a:extLst>
            <a:ext uri="{FF2B5EF4-FFF2-40B4-BE49-F238E27FC236}">
              <a16:creationId xmlns:a16="http://schemas.microsoft.com/office/drawing/2014/main" xmlns="" id="{85B625B6-B57A-4FEB-B3FC-5AB02BD6CE4E}"/>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xmlns="" id="{90E76376-04AA-4855-BBB5-42CE91924356}"/>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6" name="テキスト ボックス 435">
          <a:extLst>
            <a:ext uri="{FF2B5EF4-FFF2-40B4-BE49-F238E27FC236}">
              <a16:creationId xmlns:a16="http://schemas.microsoft.com/office/drawing/2014/main" xmlns="" id="{5293D9F1-D2CA-4251-AFE8-E3679A9FF526}"/>
            </a:ext>
          </a:extLst>
        </xdr:cNvPr>
        <xdr:cNvSpPr txBox="1"/>
      </xdr:nvSpPr>
      <xdr:spPr>
        <a:xfrm>
          <a:off x="15943791"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xmlns="" id="{CF43C404-4F68-43FA-AFCF-7DA6B1B74FF4}"/>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8" name="テキスト ボックス 437">
          <a:extLst>
            <a:ext uri="{FF2B5EF4-FFF2-40B4-BE49-F238E27FC236}">
              <a16:creationId xmlns:a16="http://schemas.microsoft.com/office/drawing/2014/main" xmlns="" id="{0AE0A852-5EF7-4976-9203-F77DE86C966F}"/>
            </a:ext>
          </a:extLst>
        </xdr:cNvPr>
        <xdr:cNvSpPr txBox="1"/>
      </xdr:nvSpPr>
      <xdr:spPr>
        <a:xfrm>
          <a:off x="15943791"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xmlns="" id="{4510F629-5201-4D60-8E04-42873FC3FA78}"/>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0" name="テキスト ボックス 439">
          <a:extLst>
            <a:ext uri="{FF2B5EF4-FFF2-40B4-BE49-F238E27FC236}">
              <a16:creationId xmlns:a16="http://schemas.microsoft.com/office/drawing/2014/main" xmlns="" id="{D141C22B-C3C6-42DA-8C51-3B01885939A4}"/>
            </a:ext>
          </a:extLst>
        </xdr:cNvPr>
        <xdr:cNvSpPr txBox="1"/>
      </xdr:nvSpPr>
      <xdr:spPr>
        <a:xfrm>
          <a:off x="15943791"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xmlns="" id="{E1FA00A6-2C0E-41F5-A87E-0B0F7BCC69E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2" name="テキスト ボックス 441">
          <a:extLst>
            <a:ext uri="{FF2B5EF4-FFF2-40B4-BE49-F238E27FC236}">
              <a16:creationId xmlns:a16="http://schemas.microsoft.com/office/drawing/2014/main" xmlns="" id="{15AC0ABA-FFCD-463E-A584-901A00EB7B02}"/>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a:extLst>
            <a:ext uri="{FF2B5EF4-FFF2-40B4-BE49-F238E27FC236}">
              <a16:creationId xmlns:a16="http://schemas.microsoft.com/office/drawing/2014/main" xmlns="" id="{B499D73C-320B-4D91-A471-3DFDEF1447FD}"/>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44" name="直線コネクタ 443">
          <a:extLst>
            <a:ext uri="{FF2B5EF4-FFF2-40B4-BE49-F238E27FC236}">
              <a16:creationId xmlns:a16="http://schemas.microsoft.com/office/drawing/2014/main" xmlns="" id="{8E6CA74F-9988-4DA4-97F7-1EE8CB4B2BAA}"/>
            </a:ext>
          </a:extLst>
        </xdr:cNvPr>
        <xdr:cNvCxnSpPr/>
      </xdr:nvCxnSpPr>
      <xdr:spPr>
        <a:xfrm flipV="1">
          <a:off x="19947254" y="5764619"/>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45" name="【一般廃棄物処理施設】&#10;一人当たり有形固定資産（償却資産）額最小値テキスト">
          <a:extLst>
            <a:ext uri="{FF2B5EF4-FFF2-40B4-BE49-F238E27FC236}">
              <a16:creationId xmlns:a16="http://schemas.microsoft.com/office/drawing/2014/main" xmlns="" id="{92CBFCD7-BF71-4289-BD70-FFC4AA2F1896}"/>
            </a:ext>
          </a:extLst>
        </xdr:cNvPr>
        <xdr:cNvSpPr txBox="1"/>
      </xdr:nvSpPr>
      <xdr:spPr>
        <a:xfrm>
          <a:off x="1998599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46" name="直線コネクタ 445">
          <a:extLst>
            <a:ext uri="{FF2B5EF4-FFF2-40B4-BE49-F238E27FC236}">
              <a16:creationId xmlns:a16="http://schemas.microsoft.com/office/drawing/2014/main" xmlns="" id="{DDC67714-A6C3-43CD-9351-EE244A88B076}"/>
            </a:ext>
          </a:extLst>
        </xdr:cNvPr>
        <xdr:cNvCxnSpPr/>
      </xdr:nvCxnSpPr>
      <xdr:spPr>
        <a:xfrm>
          <a:off x="19885660" y="7231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47" name="【一般廃棄物処理施設】&#10;一人当たり有形固定資産（償却資産）額最大値テキスト">
          <a:extLst>
            <a:ext uri="{FF2B5EF4-FFF2-40B4-BE49-F238E27FC236}">
              <a16:creationId xmlns:a16="http://schemas.microsoft.com/office/drawing/2014/main" xmlns="" id="{59B3DF6F-F2DA-4F36-9224-9B573EB4AC2E}"/>
            </a:ext>
          </a:extLst>
        </xdr:cNvPr>
        <xdr:cNvSpPr txBox="1"/>
      </xdr:nvSpPr>
      <xdr:spPr>
        <a:xfrm>
          <a:off x="19985990" y="55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48" name="直線コネクタ 447">
          <a:extLst>
            <a:ext uri="{FF2B5EF4-FFF2-40B4-BE49-F238E27FC236}">
              <a16:creationId xmlns:a16="http://schemas.microsoft.com/office/drawing/2014/main" xmlns="" id="{E95415E2-1A45-46BB-989C-C8539133EB77}"/>
            </a:ext>
          </a:extLst>
        </xdr:cNvPr>
        <xdr:cNvCxnSpPr/>
      </xdr:nvCxnSpPr>
      <xdr:spPr>
        <a:xfrm>
          <a:off x="19885660" y="57646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449" name="【一般廃棄物処理施設】&#10;一人当たり有形固定資産（償却資産）額平均値テキスト">
          <a:extLst>
            <a:ext uri="{FF2B5EF4-FFF2-40B4-BE49-F238E27FC236}">
              <a16:creationId xmlns:a16="http://schemas.microsoft.com/office/drawing/2014/main" xmlns="" id="{CA8A1C9D-BE4B-46F8-A72F-2D62BA8D5EE6}"/>
            </a:ext>
          </a:extLst>
        </xdr:cNvPr>
        <xdr:cNvSpPr txBox="1"/>
      </xdr:nvSpPr>
      <xdr:spPr>
        <a:xfrm>
          <a:off x="19985990" y="6820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50" name="フローチャート: 判断 449">
          <a:extLst>
            <a:ext uri="{FF2B5EF4-FFF2-40B4-BE49-F238E27FC236}">
              <a16:creationId xmlns:a16="http://schemas.microsoft.com/office/drawing/2014/main" xmlns="" id="{94F880CE-948C-4845-BF08-F3A082821DDD}"/>
            </a:ext>
          </a:extLst>
        </xdr:cNvPr>
        <xdr:cNvSpPr/>
      </xdr:nvSpPr>
      <xdr:spPr>
        <a:xfrm>
          <a:off x="19904710" y="6838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51" name="フローチャート: 判断 450">
          <a:extLst>
            <a:ext uri="{FF2B5EF4-FFF2-40B4-BE49-F238E27FC236}">
              <a16:creationId xmlns:a16="http://schemas.microsoft.com/office/drawing/2014/main" xmlns="" id="{9DE64B4F-E182-4542-A7F3-B4D736B4E881}"/>
            </a:ext>
          </a:extLst>
        </xdr:cNvPr>
        <xdr:cNvSpPr/>
      </xdr:nvSpPr>
      <xdr:spPr>
        <a:xfrm>
          <a:off x="19161760" y="68409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52" name="フローチャート: 判断 451">
          <a:extLst>
            <a:ext uri="{FF2B5EF4-FFF2-40B4-BE49-F238E27FC236}">
              <a16:creationId xmlns:a16="http://schemas.microsoft.com/office/drawing/2014/main" xmlns="" id="{5A1AABAD-3BAA-4C80-B1D6-95BF9D774931}"/>
            </a:ext>
          </a:extLst>
        </xdr:cNvPr>
        <xdr:cNvSpPr/>
      </xdr:nvSpPr>
      <xdr:spPr>
        <a:xfrm>
          <a:off x="18345150" y="68751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53" name="フローチャート: 判断 452">
          <a:extLst>
            <a:ext uri="{FF2B5EF4-FFF2-40B4-BE49-F238E27FC236}">
              <a16:creationId xmlns:a16="http://schemas.microsoft.com/office/drawing/2014/main" xmlns="" id="{837AA5E2-5E9D-41B7-B365-4AAFADE6782D}"/>
            </a:ext>
          </a:extLst>
        </xdr:cNvPr>
        <xdr:cNvSpPr/>
      </xdr:nvSpPr>
      <xdr:spPr>
        <a:xfrm>
          <a:off x="17547590" y="687388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54" name="フローチャート: 判断 453">
          <a:extLst>
            <a:ext uri="{FF2B5EF4-FFF2-40B4-BE49-F238E27FC236}">
              <a16:creationId xmlns:a16="http://schemas.microsoft.com/office/drawing/2014/main" xmlns="" id="{18C94FBD-70BF-4BA6-A412-8CA6E27FC78C}"/>
            </a:ext>
          </a:extLst>
        </xdr:cNvPr>
        <xdr:cNvSpPr/>
      </xdr:nvSpPr>
      <xdr:spPr>
        <a:xfrm>
          <a:off x="16761460" y="6914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8C913EC9-A489-4C1E-A327-DB677E095D72}"/>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778E8F47-6DA4-4E0D-B282-A6DABAAEB66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xmlns="" id="{C5EF8DC9-4057-470F-A8E8-057C20DB98A8}"/>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xmlns="" id="{7AC9553F-4EE0-405C-8F8B-9871197B438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xmlns="" id="{91E08D63-B919-4BC6-8FF5-25031290DCB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82043</xdr:rowOff>
    </xdr:from>
    <xdr:to>
      <xdr:col>116</xdr:col>
      <xdr:colOff>114300</xdr:colOff>
      <xdr:row>39</xdr:row>
      <xdr:rowOff>12193</xdr:rowOff>
    </xdr:to>
    <xdr:sp macro="" textlink="">
      <xdr:nvSpPr>
        <xdr:cNvPr id="460" name="楕円 459">
          <a:extLst>
            <a:ext uri="{FF2B5EF4-FFF2-40B4-BE49-F238E27FC236}">
              <a16:creationId xmlns:a16="http://schemas.microsoft.com/office/drawing/2014/main" xmlns="" id="{A3F2A32C-9D03-4965-8532-7DF08652F212}"/>
            </a:ext>
          </a:extLst>
        </xdr:cNvPr>
        <xdr:cNvSpPr/>
      </xdr:nvSpPr>
      <xdr:spPr>
        <a:xfrm>
          <a:off x="19904710" y="65990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104920</xdr:rowOff>
    </xdr:from>
    <xdr:ext cx="599010" cy="259045"/>
    <xdr:sp macro="" textlink="">
      <xdr:nvSpPr>
        <xdr:cNvPr id="461" name="【一般廃棄物処理施設】&#10;一人当たり有形固定資産（償却資産）額該当値テキスト">
          <a:extLst>
            <a:ext uri="{FF2B5EF4-FFF2-40B4-BE49-F238E27FC236}">
              <a16:creationId xmlns:a16="http://schemas.microsoft.com/office/drawing/2014/main" xmlns="" id="{72DE6B37-A01C-4F94-9EBC-10656D575AF6}"/>
            </a:ext>
          </a:extLst>
        </xdr:cNvPr>
        <xdr:cNvSpPr txBox="1"/>
      </xdr:nvSpPr>
      <xdr:spPr>
        <a:xfrm>
          <a:off x="19985990" y="644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168769</xdr:rowOff>
    </xdr:from>
    <xdr:to>
      <xdr:col>112</xdr:col>
      <xdr:colOff>38100</xdr:colOff>
      <xdr:row>38</xdr:row>
      <xdr:rowOff>98919</xdr:rowOff>
    </xdr:to>
    <xdr:sp macro="" textlink="">
      <xdr:nvSpPr>
        <xdr:cNvPr id="462" name="楕円 461">
          <a:extLst>
            <a:ext uri="{FF2B5EF4-FFF2-40B4-BE49-F238E27FC236}">
              <a16:creationId xmlns:a16="http://schemas.microsoft.com/office/drawing/2014/main" xmlns="" id="{C7DF97D9-AF0A-4DF7-B8C5-0915A59AF8F4}"/>
            </a:ext>
          </a:extLst>
        </xdr:cNvPr>
        <xdr:cNvSpPr/>
      </xdr:nvSpPr>
      <xdr:spPr>
        <a:xfrm>
          <a:off x="19161760" y="651622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48119</xdr:rowOff>
    </xdr:from>
    <xdr:to>
      <xdr:col>116</xdr:col>
      <xdr:colOff>63500</xdr:colOff>
      <xdr:row>38</xdr:row>
      <xdr:rowOff>132843</xdr:rowOff>
    </xdr:to>
    <xdr:cxnSp macro="">
      <xdr:nvCxnSpPr>
        <xdr:cNvPr id="463" name="直線コネクタ 462">
          <a:extLst>
            <a:ext uri="{FF2B5EF4-FFF2-40B4-BE49-F238E27FC236}">
              <a16:creationId xmlns:a16="http://schemas.microsoft.com/office/drawing/2014/main" xmlns="" id="{E3DFE937-ACE7-46AB-94DC-EB1B431825C3}"/>
            </a:ext>
          </a:extLst>
        </xdr:cNvPr>
        <xdr:cNvCxnSpPr/>
      </xdr:nvCxnSpPr>
      <xdr:spPr>
        <a:xfrm>
          <a:off x="19204940" y="6565124"/>
          <a:ext cx="742950" cy="8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23547</xdr:rowOff>
    </xdr:from>
    <xdr:to>
      <xdr:col>107</xdr:col>
      <xdr:colOff>101600</xdr:colOff>
      <xdr:row>38</xdr:row>
      <xdr:rowOff>125147</xdr:rowOff>
    </xdr:to>
    <xdr:sp macro="" textlink="">
      <xdr:nvSpPr>
        <xdr:cNvPr id="464" name="楕円 463">
          <a:extLst>
            <a:ext uri="{FF2B5EF4-FFF2-40B4-BE49-F238E27FC236}">
              <a16:creationId xmlns:a16="http://schemas.microsoft.com/office/drawing/2014/main" xmlns="" id="{6A719C0B-68A8-4ABD-9394-439298188E9C}"/>
            </a:ext>
          </a:extLst>
        </xdr:cNvPr>
        <xdr:cNvSpPr/>
      </xdr:nvSpPr>
      <xdr:spPr>
        <a:xfrm>
          <a:off x="18345150" y="653483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48119</xdr:rowOff>
    </xdr:from>
    <xdr:to>
      <xdr:col>111</xdr:col>
      <xdr:colOff>177800</xdr:colOff>
      <xdr:row>38</xdr:row>
      <xdr:rowOff>74347</xdr:rowOff>
    </xdr:to>
    <xdr:cxnSp macro="">
      <xdr:nvCxnSpPr>
        <xdr:cNvPr id="465" name="直線コネクタ 464">
          <a:extLst>
            <a:ext uri="{FF2B5EF4-FFF2-40B4-BE49-F238E27FC236}">
              <a16:creationId xmlns:a16="http://schemas.microsoft.com/office/drawing/2014/main" xmlns="" id="{A2C71B12-CC12-482F-85C9-72976529CA05}"/>
            </a:ext>
          </a:extLst>
        </xdr:cNvPr>
        <xdr:cNvCxnSpPr/>
      </xdr:nvCxnSpPr>
      <xdr:spPr>
        <a:xfrm flipV="1">
          <a:off x="18399760" y="6565124"/>
          <a:ext cx="80518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76060</xdr:rowOff>
    </xdr:from>
    <xdr:to>
      <xdr:col>102</xdr:col>
      <xdr:colOff>165100</xdr:colOff>
      <xdr:row>39</xdr:row>
      <xdr:rowOff>6210</xdr:rowOff>
    </xdr:to>
    <xdr:sp macro="" textlink="">
      <xdr:nvSpPr>
        <xdr:cNvPr id="466" name="楕円 465">
          <a:extLst>
            <a:ext uri="{FF2B5EF4-FFF2-40B4-BE49-F238E27FC236}">
              <a16:creationId xmlns:a16="http://schemas.microsoft.com/office/drawing/2014/main" xmlns="" id="{8745CF07-F301-4946-BB41-A9E3ACE81BD5}"/>
            </a:ext>
          </a:extLst>
        </xdr:cNvPr>
        <xdr:cNvSpPr/>
      </xdr:nvSpPr>
      <xdr:spPr>
        <a:xfrm>
          <a:off x="17547590" y="65911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74347</xdr:rowOff>
    </xdr:from>
    <xdr:to>
      <xdr:col>107</xdr:col>
      <xdr:colOff>50800</xdr:colOff>
      <xdr:row>38</xdr:row>
      <xdr:rowOff>126860</xdr:rowOff>
    </xdr:to>
    <xdr:cxnSp macro="">
      <xdr:nvCxnSpPr>
        <xdr:cNvPr id="467" name="直線コネクタ 466">
          <a:extLst>
            <a:ext uri="{FF2B5EF4-FFF2-40B4-BE49-F238E27FC236}">
              <a16:creationId xmlns:a16="http://schemas.microsoft.com/office/drawing/2014/main" xmlns="" id="{5EC7BA3E-5BF1-443D-ACB9-F182A9F09CDC}"/>
            </a:ext>
          </a:extLst>
        </xdr:cNvPr>
        <xdr:cNvCxnSpPr/>
      </xdr:nvCxnSpPr>
      <xdr:spPr>
        <a:xfrm flipV="1">
          <a:off x="17602200" y="6589447"/>
          <a:ext cx="797560" cy="5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468" name="n_1aveValue【一般廃棄物処理施設】&#10;一人当たり有形固定資産（償却資産）額">
          <a:extLst>
            <a:ext uri="{FF2B5EF4-FFF2-40B4-BE49-F238E27FC236}">
              <a16:creationId xmlns:a16="http://schemas.microsoft.com/office/drawing/2014/main" xmlns="" id="{41F620E2-BBAE-45CC-9D5D-12D2AC945854}"/>
            </a:ext>
          </a:extLst>
        </xdr:cNvPr>
        <xdr:cNvSpPr txBox="1"/>
      </xdr:nvSpPr>
      <xdr:spPr>
        <a:xfrm>
          <a:off x="1891940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469" name="n_2aveValue【一般廃棄物処理施設】&#10;一人当たり有形固定資産（償却資産）額">
          <a:extLst>
            <a:ext uri="{FF2B5EF4-FFF2-40B4-BE49-F238E27FC236}">
              <a16:creationId xmlns:a16="http://schemas.microsoft.com/office/drawing/2014/main" xmlns="" id="{BDA27C7A-8018-4200-A706-DA3782947BED}"/>
            </a:ext>
          </a:extLst>
        </xdr:cNvPr>
        <xdr:cNvSpPr txBox="1"/>
      </xdr:nvSpPr>
      <xdr:spPr>
        <a:xfrm>
          <a:off x="18138355" y="696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470" name="n_3aveValue【一般廃棄物処理施設】&#10;一人当たり有形固定資産（償却資産）額">
          <a:extLst>
            <a:ext uri="{FF2B5EF4-FFF2-40B4-BE49-F238E27FC236}">
              <a16:creationId xmlns:a16="http://schemas.microsoft.com/office/drawing/2014/main" xmlns="" id="{E04D5C10-0658-4191-B3FA-2E7087A0A527}"/>
            </a:ext>
          </a:extLst>
        </xdr:cNvPr>
        <xdr:cNvSpPr txBox="1"/>
      </xdr:nvSpPr>
      <xdr:spPr>
        <a:xfrm>
          <a:off x="17323650" y="696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71" name="n_4aveValue【一般廃棄物処理施設】&#10;一人当たり有形固定資産（償却資産）額">
          <a:extLst>
            <a:ext uri="{FF2B5EF4-FFF2-40B4-BE49-F238E27FC236}">
              <a16:creationId xmlns:a16="http://schemas.microsoft.com/office/drawing/2014/main" xmlns="" id="{F3A938E1-A0F3-40CC-98E3-C9EEC7D4C1A8}"/>
            </a:ext>
          </a:extLst>
        </xdr:cNvPr>
        <xdr:cNvSpPr txBox="1"/>
      </xdr:nvSpPr>
      <xdr:spPr>
        <a:xfrm>
          <a:off x="16526090" y="668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115445</xdr:rowOff>
    </xdr:from>
    <xdr:ext cx="599010" cy="259045"/>
    <xdr:sp macro="" textlink="">
      <xdr:nvSpPr>
        <xdr:cNvPr id="472" name="n_1mainValue【一般廃棄物処理施設】&#10;一人当たり有形固定資産（償却資産）額">
          <a:extLst>
            <a:ext uri="{FF2B5EF4-FFF2-40B4-BE49-F238E27FC236}">
              <a16:creationId xmlns:a16="http://schemas.microsoft.com/office/drawing/2014/main" xmlns="" id="{AF1CCCEE-7499-479A-A091-267694047A82}"/>
            </a:ext>
          </a:extLst>
        </xdr:cNvPr>
        <xdr:cNvSpPr txBox="1"/>
      </xdr:nvSpPr>
      <xdr:spPr>
        <a:xfrm>
          <a:off x="18919405" y="628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141674</xdr:rowOff>
    </xdr:from>
    <xdr:ext cx="599010" cy="259045"/>
    <xdr:sp macro="" textlink="">
      <xdr:nvSpPr>
        <xdr:cNvPr id="473" name="n_2mainValue【一般廃棄物処理施設】&#10;一人当たり有形固定資産（償却資産）額">
          <a:extLst>
            <a:ext uri="{FF2B5EF4-FFF2-40B4-BE49-F238E27FC236}">
              <a16:creationId xmlns:a16="http://schemas.microsoft.com/office/drawing/2014/main" xmlns="" id="{26E5DA6B-B17E-4E7A-88E7-682BE9B1FF0A}"/>
            </a:ext>
          </a:extLst>
        </xdr:cNvPr>
        <xdr:cNvSpPr txBox="1"/>
      </xdr:nvSpPr>
      <xdr:spPr>
        <a:xfrm>
          <a:off x="18138355" y="631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22737</xdr:rowOff>
    </xdr:from>
    <xdr:ext cx="599010" cy="259045"/>
    <xdr:sp macro="" textlink="">
      <xdr:nvSpPr>
        <xdr:cNvPr id="474" name="n_3mainValue【一般廃棄物処理施設】&#10;一人当たり有形固定資産（償却資産）額">
          <a:extLst>
            <a:ext uri="{FF2B5EF4-FFF2-40B4-BE49-F238E27FC236}">
              <a16:creationId xmlns:a16="http://schemas.microsoft.com/office/drawing/2014/main" xmlns="" id="{AEB8A51B-95DE-4113-B620-78C5EA31B917}"/>
            </a:ext>
          </a:extLst>
        </xdr:cNvPr>
        <xdr:cNvSpPr txBox="1"/>
      </xdr:nvSpPr>
      <xdr:spPr>
        <a:xfrm>
          <a:off x="17323650" y="636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xmlns="" id="{D742321A-633A-42EF-B4A7-533CD52D840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xmlns="" id="{F70EE097-6566-4DBD-8F1A-2AB12FD2062D}"/>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xmlns="" id="{4ADDA9EA-0084-4028-B24A-D6E9C6488AB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xmlns="" id="{2ABD2562-8389-46FE-B702-A4B9255DA28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xmlns="" id="{0B28AFC7-46F6-4726-BD04-07E8923B7CC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xmlns="" id="{E2FCCF95-A370-4F94-BE91-971BC0992122}"/>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xmlns="" id="{D1451EAB-33D0-42DE-B0D2-FB9BDBA84B9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xmlns="" id="{8F0E3CA4-0FD3-41F1-B1EC-3CD540405587}"/>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xmlns="" id="{9D890934-EC1E-46F9-80FA-8A76C8E1DE58}"/>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xmlns="" id="{1E6A7956-534B-4392-B6C1-362D82CCB02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xmlns="" id="{EC21D645-12BD-4906-8171-3D1A6D54F20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6" name="直線コネクタ 485">
          <a:extLst>
            <a:ext uri="{FF2B5EF4-FFF2-40B4-BE49-F238E27FC236}">
              <a16:creationId xmlns:a16="http://schemas.microsoft.com/office/drawing/2014/main" xmlns="" id="{1E0A372A-BDD2-4659-A100-73FF52F51937}"/>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7" name="テキスト ボックス 486">
          <a:extLst>
            <a:ext uri="{FF2B5EF4-FFF2-40B4-BE49-F238E27FC236}">
              <a16:creationId xmlns:a16="http://schemas.microsoft.com/office/drawing/2014/main" xmlns="" id="{A3287463-2DA4-4A73-8A80-B4B3D6267047}"/>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8" name="直線コネクタ 487">
          <a:extLst>
            <a:ext uri="{FF2B5EF4-FFF2-40B4-BE49-F238E27FC236}">
              <a16:creationId xmlns:a16="http://schemas.microsoft.com/office/drawing/2014/main" xmlns="" id="{C58386E1-7362-4B55-BAF3-EA3EAA3EBE5C}"/>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9" name="テキスト ボックス 488">
          <a:extLst>
            <a:ext uri="{FF2B5EF4-FFF2-40B4-BE49-F238E27FC236}">
              <a16:creationId xmlns:a16="http://schemas.microsoft.com/office/drawing/2014/main" xmlns="" id="{CA673778-6A9E-4E08-8642-B0D6172C4ACC}"/>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0" name="直線コネクタ 489">
          <a:extLst>
            <a:ext uri="{FF2B5EF4-FFF2-40B4-BE49-F238E27FC236}">
              <a16:creationId xmlns:a16="http://schemas.microsoft.com/office/drawing/2014/main" xmlns="" id="{B30F6285-3860-4296-93EB-566AD5D7D49A}"/>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1" name="テキスト ボックス 490">
          <a:extLst>
            <a:ext uri="{FF2B5EF4-FFF2-40B4-BE49-F238E27FC236}">
              <a16:creationId xmlns:a16="http://schemas.microsoft.com/office/drawing/2014/main" xmlns="" id="{7A1A9D5B-2134-4F75-BB42-6C320987ED2C}"/>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2" name="直線コネクタ 491">
          <a:extLst>
            <a:ext uri="{FF2B5EF4-FFF2-40B4-BE49-F238E27FC236}">
              <a16:creationId xmlns:a16="http://schemas.microsoft.com/office/drawing/2014/main" xmlns="" id="{DE981F83-9D78-4E7E-B6A3-FEC158706062}"/>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3" name="テキスト ボックス 492">
          <a:extLst>
            <a:ext uri="{FF2B5EF4-FFF2-40B4-BE49-F238E27FC236}">
              <a16:creationId xmlns:a16="http://schemas.microsoft.com/office/drawing/2014/main" xmlns="" id="{53E2C4FA-1C4C-45FC-B5A5-F753E9FA5041}"/>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4" name="直線コネクタ 493">
          <a:extLst>
            <a:ext uri="{FF2B5EF4-FFF2-40B4-BE49-F238E27FC236}">
              <a16:creationId xmlns:a16="http://schemas.microsoft.com/office/drawing/2014/main" xmlns="" id="{2FBF2603-10CC-476C-9A3B-1FA5362461CE}"/>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5" name="テキスト ボックス 494">
          <a:extLst>
            <a:ext uri="{FF2B5EF4-FFF2-40B4-BE49-F238E27FC236}">
              <a16:creationId xmlns:a16="http://schemas.microsoft.com/office/drawing/2014/main" xmlns="" id="{3921225E-6DAB-461C-9008-76E5BB8A8D59}"/>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xmlns="" id="{BFC4EEA1-1921-4869-9A67-4D657CD2794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7" name="テキスト ボックス 496">
          <a:extLst>
            <a:ext uri="{FF2B5EF4-FFF2-40B4-BE49-F238E27FC236}">
              <a16:creationId xmlns:a16="http://schemas.microsoft.com/office/drawing/2014/main" xmlns="" id="{DE175C52-8F2A-4806-983F-8EDB18EC7A17}"/>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a:extLst>
            <a:ext uri="{FF2B5EF4-FFF2-40B4-BE49-F238E27FC236}">
              <a16:creationId xmlns:a16="http://schemas.microsoft.com/office/drawing/2014/main" xmlns="" id="{A323E9B6-8D21-461E-B07C-BF86179E2ECB}"/>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99" name="直線コネクタ 498">
          <a:extLst>
            <a:ext uri="{FF2B5EF4-FFF2-40B4-BE49-F238E27FC236}">
              <a16:creationId xmlns:a16="http://schemas.microsoft.com/office/drawing/2014/main" xmlns="" id="{35850D65-BC91-4164-94C2-8E1C3A665E04}"/>
            </a:ext>
          </a:extLst>
        </xdr:cNvPr>
        <xdr:cNvCxnSpPr/>
      </xdr:nvCxnSpPr>
      <xdr:spPr>
        <a:xfrm flipV="1">
          <a:off x="1470342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0" name="【保健センター・保健所】&#10;有形固定資産減価償却率最小値テキスト">
          <a:extLst>
            <a:ext uri="{FF2B5EF4-FFF2-40B4-BE49-F238E27FC236}">
              <a16:creationId xmlns:a16="http://schemas.microsoft.com/office/drawing/2014/main" xmlns="" id="{37766D05-77B4-4D9E-88DB-B17A3426E9EF}"/>
            </a:ext>
          </a:extLst>
        </xdr:cNvPr>
        <xdr:cNvSpPr txBox="1"/>
      </xdr:nvSpPr>
      <xdr:spPr>
        <a:xfrm>
          <a:off x="1474216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1" name="直線コネクタ 500">
          <a:extLst>
            <a:ext uri="{FF2B5EF4-FFF2-40B4-BE49-F238E27FC236}">
              <a16:creationId xmlns:a16="http://schemas.microsoft.com/office/drawing/2014/main" xmlns="" id="{5BD96BC9-13EB-4EAF-965B-F2B144F953A7}"/>
            </a:ext>
          </a:extLst>
        </xdr:cNvPr>
        <xdr:cNvCxnSpPr/>
      </xdr:nvCxnSpPr>
      <xdr:spPr>
        <a:xfrm>
          <a:off x="1461135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502" name="【保健センター・保健所】&#10;有形固定資産減価償却率最大値テキスト">
          <a:extLst>
            <a:ext uri="{FF2B5EF4-FFF2-40B4-BE49-F238E27FC236}">
              <a16:creationId xmlns:a16="http://schemas.microsoft.com/office/drawing/2014/main" xmlns="" id="{5581E8E2-C53E-4D2E-8C53-FD8F853EF253}"/>
            </a:ext>
          </a:extLst>
        </xdr:cNvPr>
        <xdr:cNvSpPr txBox="1"/>
      </xdr:nvSpPr>
      <xdr:spPr>
        <a:xfrm>
          <a:off x="14742160" y="918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503" name="直線コネクタ 502">
          <a:extLst>
            <a:ext uri="{FF2B5EF4-FFF2-40B4-BE49-F238E27FC236}">
              <a16:creationId xmlns:a16="http://schemas.microsoft.com/office/drawing/2014/main" xmlns="" id="{C026025F-6C22-43C2-B175-03D25EBA73D5}"/>
            </a:ext>
          </a:extLst>
        </xdr:cNvPr>
        <xdr:cNvCxnSpPr/>
      </xdr:nvCxnSpPr>
      <xdr:spPr>
        <a:xfrm>
          <a:off x="14611350" y="941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504" name="【保健センター・保健所】&#10;有形固定資産減価償却率平均値テキスト">
          <a:extLst>
            <a:ext uri="{FF2B5EF4-FFF2-40B4-BE49-F238E27FC236}">
              <a16:creationId xmlns:a16="http://schemas.microsoft.com/office/drawing/2014/main" xmlns="" id="{4F73BAB8-E6FE-4E95-BEA5-95D522A0E770}"/>
            </a:ext>
          </a:extLst>
        </xdr:cNvPr>
        <xdr:cNvSpPr txBox="1"/>
      </xdr:nvSpPr>
      <xdr:spPr>
        <a:xfrm>
          <a:off x="1474216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05" name="フローチャート: 判断 504">
          <a:extLst>
            <a:ext uri="{FF2B5EF4-FFF2-40B4-BE49-F238E27FC236}">
              <a16:creationId xmlns:a16="http://schemas.microsoft.com/office/drawing/2014/main" xmlns="" id="{2C6AB906-A4B7-41C4-9AF9-F4D16E2409FA}"/>
            </a:ext>
          </a:extLst>
        </xdr:cNvPr>
        <xdr:cNvSpPr/>
      </xdr:nvSpPr>
      <xdr:spPr>
        <a:xfrm>
          <a:off x="14649450" y="100952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506" name="フローチャート: 判断 505">
          <a:extLst>
            <a:ext uri="{FF2B5EF4-FFF2-40B4-BE49-F238E27FC236}">
              <a16:creationId xmlns:a16="http://schemas.microsoft.com/office/drawing/2014/main" xmlns="" id="{5A518888-DED3-42A5-8E4E-943746064BA4}"/>
            </a:ext>
          </a:extLst>
        </xdr:cNvPr>
        <xdr:cNvSpPr/>
      </xdr:nvSpPr>
      <xdr:spPr>
        <a:xfrm>
          <a:off x="13887450" y="100685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07" name="フローチャート: 判断 506">
          <a:extLst>
            <a:ext uri="{FF2B5EF4-FFF2-40B4-BE49-F238E27FC236}">
              <a16:creationId xmlns:a16="http://schemas.microsoft.com/office/drawing/2014/main" xmlns="" id="{3C4BAB12-CC9B-483D-9A2C-6C1DD8C87BAF}"/>
            </a:ext>
          </a:extLst>
        </xdr:cNvPr>
        <xdr:cNvSpPr/>
      </xdr:nvSpPr>
      <xdr:spPr>
        <a:xfrm>
          <a:off x="13089890" y="99980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08" name="フローチャート: 判断 507">
          <a:extLst>
            <a:ext uri="{FF2B5EF4-FFF2-40B4-BE49-F238E27FC236}">
              <a16:creationId xmlns:a16="http://schemas.microsoft.com/office/drawing/2014/main" xmlns="" id="{4D3B1A67-07A1-446F-8FC5-EED7A5FA875A}"/>
            </a:ext>
          </a:extLst>
        </xdr:cNvPr>
        <xdr:cNvSpPr/>
      </xdr:nvSpPr>
      <xdr:spPr>
        <a:xfrm>
          <a:off x="12303760" y="996188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509" name="フローチャート: 判断 508">
          <a:extLst>
            <a:ext uri="{FF2B5EF4-FFF2-40B4-BE49-F238E27FC236}">
              <a16:creationId xmlns:a16="http://schemas.microsoft.com/office/drawing/2014/main" xmlns="" id="{3A7D4CC1-582F-480E-B2AC-5A7F2E20054E}"/>
            </a:ext>
          </a:extLst>
        </xdr:cNvPr>
        <xdr:cNvSpPr/>
      </xdr:nvSpPr>
      <xdr:spPr>
        <a:xfrm>
          <a:off x="11487150" y="99504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4E1771D5-45BD-4B07-B573-B4933DA63A4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A6408C1E-14A7-4CED-925B-F9EF60664B32}"/>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BFC62192-6E04-4F98-B98D-70BBC1577A77}"/>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xmlns="" id="{9E0CFE4E-07D7-400D-A151-69B77399BA0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xmlns="" id="{C6EAD4C7-D257-4A48-9281-59EF78B3D8D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5" name="楕円 514">
          <a:extLst>
            <a:ext uri="{FF2B5EF4-FFF2-40B4-BE49-F238E27FC236}">
              <a16:creationId xmlns:a16="http://schemas.microsoft.com/office/drawing/2014/main" xmlns="" id="{3BDCF739-C7B2-4837-B017-334CEE78FB6A}"/>
            </a:ext>
          </a:extLst>
        </xdr:cNvPr>
        <xdr:cNvSpPr/>
      </xdr:nvSpPr>
      <xdr:spPr>
        <a:xfrm>
          <a:off x="14649450" y="102762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516" name="【保健センター・保健所】&#10;有形固定資産減価償却率該当値テキスト">
          <a:extLst>
            <a:ext uri="{FF2B5EF4-FFF2-40B4-BE49-F238E27FC236}">
              <a16:creationId xmlns:a16="http://schemas.microsoft.com/office/drawing/2014/main" xmlns="" id="{817F2792-5E30-4A53-8B03-03BF394FF7E7}"/>
            </a:ext>
          </a:extLst>
        </xdr:cNvPr>
        <xdr:cNvSpPr txBox="1"/>
      </xdr:nvSpPr>
      <xdr:spPr>
        <a:xfrm>
          <a:off x="1474216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17" name="楕円 516">
          <a:extLst>
            <a:ext uri="{FF2B5EF4-FFF2-40B4-BE49-F238E27FC236}">
              <a16:creationId xmlns:a16="http://schemas.microsoft.com/office/drawing/2014/main" xmlns="" id="{365F6E18-DDBB-4F77-BE7A-4D74A155B1EF}"/>
            </a:ext>
          </a:extLst>
        </xdr:cNvPr>
        <xdr:cNvSpPr/>
      </xdr:nvSpPr>
      <xdr:spPr>
        <a:xfrm>
          <a:off x="13887450" y="10308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518" name="直線コネクタ 517">
          <a:extLst>
            <a:ext uri="{FF2B5EF4-FFF2-40B4-BE49-F238E27FC236}">
              <a16:creationId xmlns:a16="http://schemas.microsoft.com/office/drawing/2014/main" xmlns="" id="{AA6B77E2-608F-49BA-8AC2-A9A841808E0E}"/>
            </a:ext>
          </a:extLst>
        </xdr:cNvPr>
        <xdr:cNvCxnSpPr/>
      </xdr:nvCxnSpPr>
      <xdr:spPr>
        <a:xfrm flipV="1">
          <a:off x="13942060" y="1032510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19" name="楕円 518">
          <a:extLst>
            <a:ext uri="{FF2B5EF4-FFF2-40B4-BE49-F238E27FC236}">
              <a16:creationId xmlns:a16="http://schemas.microsoft.com/office/drawing/2014/main" xmlns="" id="{A837E083-5123-4DA8-AD94-8BFC4B85BE3C}"/>
            </a:ext>
          </a:extLst>
        </xdr:cNvPr>
        <xdr:cNvSpPr/>
      </xdr:nvSpPr>
      <xdr:spPr>
        <a:xfrm>
          <a:off x="13089890" y="102762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76200</xdr:rowOff>
    </xdr:to>
    <xdr:cxnSp macro="">
      <xdr:nvCxnSpPr>
        <xdr:cNvPr id="520" name="直線コネクタ 519">
          <a:extLst>
            <a:ext uri="{FF2B5EF4-FFF2-40B4-BE49-F238E27FC236}">
              <a16:creationId xmlns:a16="http://schemas.microsoft.com/office/drawing/2014/main" xmlns="" id="{2FFFE392-DA2E-40A5-A7B5-ADD0C77BEC9F}"/>
            </a:ext>
          </a:extLst>
        </xdr:cNvPr>
        <xdr:cNvCxnSpPr/>
      </xdr:nvCxnSpPr>
      <xdr:spPr>
        <a:xfrm>
          <a:off x="13144500" y="1032510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521" name="楕円 520">
          <a:extLst>
            <a:ext uri="{FF2B5EF4-FFF2-40B4-BE49-F238E27FC236}">
              <a16:creationId xmlns:a16="http://schemas.microsoft.com/office/drawing/2014/main" xmlns="" id="{43091591-67FF-4540-B43B-AE5B3E97FBD3}"/>
            </a:ext>
          </a:extLst>
        </xdr:cNvPr>
        <xdr:cNvSpPr/>
      </xdr:nvSpPr>
      <xdr:spPr>
        <a:xfrm>
          <a:off x="12303760" y="102476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60</xdr:row>
      <xdr:rowOff>38100</xdr:rowOff>
    </xdr:to>
    <xdr:cxnSp macro="">
      <xdr:nvCxnSpPr>
        <xdr:cNvPr id="522" name="直線コネクタ 521">
          <a:extLst>
            <a:ext uri="{FF2B5EF4-FFF2-40B4-BE49-F238E27FC236}">
              <a16:creationId xmlns:a16="http://schemas.microsoft.com/office/drawing/2014/main" xmlns="" id="{B41D1CE2-0405-4252-8666-5C1E67E1AE62}"/>
            </a:ext>
          </a:extLst>
        </xdr:cNvPr>
        <xdr:cNvCxnSpPr/>
      </xdr:nvCxnSpPr>
      <xdr:spPr>
        <a:xfrm>
          <a:off x="12346940" y="1030605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23" name="楕円 522">
          <a:extLst>
            <a:ext uri="{FF2B5EF4-FFF2-40B4-BE49-F238E27FC236}">
              <a16:creationId xmlns:a16="http://schemas.microsoft.com/office/drawing/2014/main" xmlns="" id="{F49624F4-E513-4F43-B19F-90509AA79593}"/>
            </a:ext>
          </a:extLst>
        </xdr:cNvPr>
        <xdr:cNvSpPr/>
      </xdr:nvSpPr>
      <xdr:spPr>
        <a:xfrm>
          <a:off x="11487150" y="10200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60</xdr:row>
      <xdr:rowOff>15240</xdr:rowOff>
    </xdr:to>
    <xdr:cxnSp macro="">
      <xdr:nvCxnSpPr>
        <xdr:cNvPr id="524" name="直線コネクタ 523">
          <a:extLst>
            <a:ext uri="{FF2B5EF4-FFF2-40B4-BE49-F238E27FC236}">
              <a16:creationId xmlns:a16="http://schemas.microsoft.com/office/drawing/2014/main" xmlns="" id="{7EE702BA-0A2B-40EB-BCAA-DD3C50327D8C}"/>
            </a:ext>
          </a:extLst>
        </xdr:cNvPr>
        <xdr:cNvCxnSpPr/>
      </xdr:nvCxnSpPr>
      <xdr:spPr>
        <a:xfrm>
          <a:off x="11541760" y="10245090"/>
          <a:ext cx="80518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525" name="n_1aveValue【保健センター・保健所】&#10;有形固定資産減価償却率">
          <a:extLst>
            <a:ext uri="{FF2B5EF4-FFF2-40B4-BE49-F238E27FC236}">
              <a16:creationId xmlns:a16="http://schemas.microsoft.com/office/drawing/2014/main" xmlns="" id="{58502661-3B5B-4932-83F8-4DA36D9AA27A}"/>
            </a:ext>
          </a:extLst>
        </xdr:cNvPr>
        <xdr:cNvSpPr txBox="1"/>
      </xdr:nvSpPr>
      <xdr:spPr>
        <a:xfrm>
          <a:off x="1373823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526" name="n_2aveValue【保健センター・保健所】&#10;有形固定資産減価償却率">
          <a:extLst>
            <a:ext uri="{FF2B5EF4-FFF2-40B4-BE49-F238E27FC236}">
              <a16:creationId xmlns:a16="http://schemas.microsoft.com/office/drawing/2014/main" xmlns="" id="{9C03EF8F-EA62-4B79-B7DA-90BA900321BD}"/>
            </a:ext>
          </a:extLst>
        </xdr:cNvPr>
        <xdr:cNvSpPr txBox="1"/>
      </xdr:nvSpPr>
      <xdr:spPr>
        <a:xfrm>
          <a:off x="1295718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27" name="n_3aveValue【保健センター・保健所】&#10;有形固定資産減価償却率">
          <a:extLst>
            <a:ext uri="{FF2B5EF4-FFF2-40B4-BE49-F238E27FC236}">
              <a16:creationId xmlns:a16="http://schemas.microsoft.com/office/drawing/2014/main" xmlns="" id="{E17578B0-181A-4048-AC0C-443F7B5243C8}"/>
            </a:ext>
          </a:extLst>
        </xdr:cNvPr>
        <xdr:cNvSpPr txBox="1"/>
      </xdr:nvSpPr>
      <xdr:spPr>
        <a:xfrm>
          <a:off x="1217105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528" name="n_4aveValue【保健センター・保健所】&#10;有形固定資産減価償却率">
          <a:extLst>
            <a:ext uri="{FF2B5EF4-FFF2-40B4-BE49-F238E27FC236}">
              <a16:creationId xmlns:a16="http://schemas.microsoft.com/office/drawing/2014/main" xmlns="" id="{05306747-C256-4BA0-A870-52F845514FD0}"/>
            </a:ext>
          </a:extLst>
        </xdr:cNvPr>
        <xdr:cNvSpPr txBox="1"/>
      </xdr:nvSpPr>
      <xdr:spPr>
        <a:xfrm>
          <a:off x="113544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29" name="n_1mainValue【保健センター・保健所】&#10;有形固定資産減価償却率">
          <a:extLst>
            <a:ext uri="{FF2B5EF4-FFF2-40B4-BE49-F238E27FC236}">
              <a16:creationId xmlns:a16="http://schemas.microsoft.com/office/drawing/2014/main" xmlns="" id="{4BE4D8E2-2A12-4B9F-A90F-AE458B841518}"/>
            </a:ext>
          </a:extLst>
        </xdr:cNvPr>
        <xdr:cNvSpPr txBox="1"/>
      </xdr:nvSpPr>
      <xdr:spPr>
        <a:xfrm>
          <a:off x="1373823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30" name="n_2mainValue【保健センター・保健所】&#10;有形固定資産減価償却率">
          <a:extLst>
            <a:ext uri="{FF2B5EF4-FFF2-40B4-BE49-F238E27FC236}">
              <a16:creationId xmlns:a16="http://schemas.microsoft.com/office/drawing/2014/main" xmlns="" id="{6F4C36E7-0678-4401-BC7E-AAF6BEFBBE8B}"/>
            </a:ext>
          </a:extLst>
        </xdr:cNvPr>
        <xdr:cNvSpPr txBox="1"/>
      </xdr:nvSpPr>
      <xdr:spPr>
        <a:xfrm>
          <a:off x="1295718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57167</xdr:rowOff>
    </xdr:from>
    <xdr:ext cx="405111" cy="259045"/>
    <xdr:sp macro="" textlink="">
      <xdr:nvSpPr>
        <xdr:cNvPr id="531" name="n_3mainValue【保健センター・保健所】&#10;有形固定資産減価償却率">
          <a:extLst>
            <a:ext uri="{FF2B5EF4-FFF2-40B4-BE49-F238E27FC236}">
              <a16:creationId xmlns:a16="http://schemas.microsoft.com/office/drawing/2014/main" xmlns="" id="{60BB1C73-D187-4D6A-BA61-CB3C9FD9B843}"/>
            </a:ext>
          </a:extLst>
        </xdr:cNvPr>
        <xdr:cNvSpPr txBox="1"/>
      </xdr:nvSpPr>
      <xdr:spPr>
        <a:xfrm>
          <a:off x="1217105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532" name="n_4mainValue【保健センター・保健所】&#10;有形固定資産減価償却率">
          <a:extLst>
            <a:ext uri="{FF2B5EF4-FFF2-40B4-BE49-F238E27FC236}">
              <a16:creationId xmlns:a16="http://schemas.microsoft.com/office/drawing/2014/main" xmlns="" id="{A9A149DB-934C-475C-9DB2-4D61E4BF2C13}"/>
            </a:ext>
          </a:extLst>
        </xdr:cNvPr>
        <xdr:cNvSpPr txBox="1"/>
      </xdr:nvSpPr>
      <xdr:spPr>
        <a:xfrm>
          <a:off x="113544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xmlns="" id="{363734D5-86EB-40A9-9E92-A2F80B966DF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xmlns="" id="{055EDCD5-C8C6-4022-B0A7-014D6E1EB5B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xmlns="" id="{F34F194D-34F9-4775-B1AC-17B8310DBF9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xmlns="" id="{68EA6DF0-7ABE-45F1-8BB2-B47E20ACB26F}"/>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xmlns="" id="{AFB475FE-48DB-4F86-828C-F157276930F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xmlns="" id="{713C5B15-6014-45D5-B38E-D0085AA4407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xmlns="" id="{3AEE6CF2-1F47-4854-9D4A-ADC27381471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xmlns="" id="{C43AA365-44B8-4A4D-87A6-7DEF07A3325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a:extLst>
            <a:ext uri="{FF2B5EF4-FFF2-40B4-BE49-F238E27FC236}">
              <a16:creationId xmlns:a16="http://schemas.microsoft.com/office/drawing/2014/main" xmlns="" id="{EC7F05B7-661F-4BBD-82A8-C8578967F901}"/>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a:extLst>
            <a:ext uri="{FF2B5EF4-FFF2-40B4-BE49-F238E27FC236}">
              <a16:creationId xmlns:a16="http://schemas.microsoft.com/office/drawing/2014/main" xmlns="" id="{DAA29D50-A196-455E-8122-0EAD0E414446}"/>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3" name="直線コネクタ 542">
          <a:extLst>
            <a:ext uri="{FF2B5EF4-FFF2-40B4-BE49-F238E27FC236}">
              <a16:creationId xmlns:a16="http://schemas.microsoft.com/office/drawing/2014/main" xmlns="" id="{F5B965A5-DDC2-4771-9F89-80F42EE34F34}"/>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a:extLst>
            <a:ext uri="{FF2B5EF4-FFF2-40B4-BE49-F238E27FC236}">
              <a16:creationId xmlns:a16="http://schemas.microsoft.com/office/drawing/2014/main" xmlns="" id="{85D922DD-FB44-4030-BDE3-2D60946D053C}"/>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a:extLst>
            <a:ext uri="{FF2B5EF4-FFF2-40B4-BE49-F238E27FC236}">
              <a16:creationId xmlns:a16="http://schemas.microsoft.com/office/drawing/2014/main" xmlns="" id="{CD2551D9-7FF6-4911-A7AF-86A74297CA06}"/>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a:extLst>
            <a:ext uri="{FF2B5EF4-FFF2-40B4-BE49-F238E27FC236}">
              <a16:creationId xmlns:a16="http://schemas.microsoft.com/office/drawing/2014/main" xmlns="" id="{E6067DD0-37A7-4FBF-93E6-0045E06C205C}"/>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a:extLst>
            <a:ext uri="{FF2B5EF4-FFF2-40B4-BE49-F238E27FC236}">
              <a16:creationId xmlns:a16="http://schemas.microsoft.com/office/drawing/2014/main" xmlns="" id="{5BF11D1D-7244-4E27-942D-70E6949BB345}"/>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a:extLst>
            <a:ext uri="{FF2B5EF4-FFF2-40B4-BE49-F238E27FC236}">
              <a16:creationId xmlns:a16="http://schemas.microsoft.com/office/drawing/2014/main" xmlns="" id="{698855FB-1097-46BF-8AC8-A880D849A0D1}"/>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a:extLst>
            <a:ext uri="{FF2B5EF4-FFF2-40B4-BE49-F238E27FC236}">
              <a16:creationId xmlns:a16="http://schemas.microsoft.com/office/drawing/2014/main" xmlns="" id="{A848A70B-5F4F-4754-A903-7C13A087457E}"/>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a:extLst>
            <a:ext uri="{FF2B5EF4-FFF2-40B4-BE49-F238E27FC236}">
              <a16:creationId xmlns:a16="http://schemas.microsoft.com/office/drawing/2014/main" xmlns="" id="{0FF3179C-6802-4BC6-A688-CC035B481C72}"/>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xmlns="" id="{468253F6-E371-41B7-A0D9-8B742D74284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xmlns="" id="{B0640385-658E-4FC9-A269-22D36417E35E}"/>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保健センター・保健所】&#10;一人当たり面積グラフ枠">
          <a:extLst>
            <a:ext uri="{FF2B5EF4-FFF2-40B4-BE49-F238E27FC236}">
              <a16:creationId xmlns:a16="http://schemas.microsoft.com/office/drawing/2014/main" xmlns="" id="{DA31ED70-B3D5-476F-BA8A-5A9917F84C5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54" name="直線コネクタ 553">
          <a:extLst>
            <a:ext uri="{FF2B5EF4-FFF2-40B4-BE49-F238E27FC236}">
              <a16:creationId xmlns:a16="http://schemas.microsoft.com/office/drawing/2014/main" xmlns="" id="{115152FC-A47C-4023-AE63-B18DF886C854}"/>
            </a:ext>
          </a:extLst>
        </xdr:cNvPr>
        <xdr:cNvCxnSpPr/>
      </xdr:nvCxnSpPr>
      <xdr:spPr>
        <a:xfrm flipV="1">
          <a:off x="19947254" y="9687687"/>
          <a:ext cx="0" cy="1230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55" name="【保健センター・保健所】&#10;一人当たり面積最小値テキスト">
          <a:extLst>
            <a:ext uri="{FF2B5EF4-FFF2-40B4-BE49-F238E27FC236}">
              <a16:creationId xmlns:a16="http://schemas.microsoft.com/office/drawing/2014/main" xmlns="" id="{869CB38A-7202-4D7D-B582-D24858223C3B}"/>
            </a:ext>
          </a:extLst>
        </xdr:cNvPr>
        <xdr:cNvSpPr txBox="1"/>
      </xdr:nvSpPr>
      <xdr:spPr>
        <a:xfrm>
          <a:off x="19985990" y="109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56" name="直線コネクタ 555">
          <a:extLst>
            <a:ext uri="{FF2B5EF4-FFF2-40B4-BE49-F238E27FC236}">
              <a16:creationId xmlns:a16="http://schemas.microsoft.com/office/drawing/2014/main" xmlns="" id="{C8575FD7-0A8E-4C4C-B76F-91517D956EF7}"/>
            </a:ext>
          </a:extLst>
        </xdr:cNvPr>
        <xdr:cNvCxnSpPr/>
      </xdr:nvCxnSpPr>
      <xdr:spPr>
        <a:xfrm>
          <a:off x="19885660" y="1091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7" name="【保健センター・保健所】&#10;一人当たり面積最大値テキスト">
          <a:extLst>
            <a:ext uri="{FF2B5EF4-FFF2-40B4-BE49-F238E27FC236}">
              <a16:creationId xmlns:a16="http://schemas.microsoft.com/office/drawing/2014/main" xmlns="" id="{2E88EBC2-74A7-4188-8C83-921363C8C920}"/>
            </a:ext>
          </a:extLst>
        </xdr:cNvPr>
        <xdr:cNvSpPr txBox="1"/>
      </xdr:nvSpPr>
      <xdr:spPr>
        <a:xfrm>
          <a:off x="19985990" y="945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8" name="直線コネクタ 557">
          <a:extLst>
            <a:ext uri="{FF2B5EF4-FFF2-40B4-BE49-F238E27FC236}">
              <a16:creationId xmlns:a16="http://schemas.microsoft.com/office/drawing/2014/main" xmlns="" id="{5A619EAF-05DE-43B5-A463-BC66B517B944}"/>
            </a:ext>
          </a:extLst>
        </xdr:cNvPr>
        <xdr:cNvCxnSpPr/>
      </xdr:nvCxnSpPr>
      <xdr:spPr>
        <a:xfrm>
          <a:off x="19885660" y="9687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59" name="【保健センター・保健所】&#10;一人当たり面積平均値テキスト">
          <a:extLst>
            <a:ext uri="{FF2B5EF4-FFF2-40B4-BE49-F238E27FC236}">
              <a16:creationId xmlns:a16="http://schemas.microsoft.com/office/drawing/2014/main" xmlns="" id="{5C484E4B-C27E-461D-AE6C-A71FC6450429}"/>
            </a:ext>
          </a:extLst>
        </xdr:cNvPr>
        <xdr:cNvSpPr txBox="1"/>
      </xdr:nvSpPr>
      <xdr:spPr>
        <a:xfrm>
          <a:off x="19985990" y="10385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60" name="フローチャート: 判断 559">
          <a:extLst>
            <a:ext uri="{FF2B5EF4-FFF2-40B4-BE49-F238E27FC236}">
              <a16:creationId xmlns:a16="http://schemas.microsoft.com/office/drawing/2014/main" xmlns="" id="{74EF90F0-0B70-4743-BB7F-4805A5764164}"/>
            </a:ext>
          </a:extLst>
        </xdr:cNvPr>
        <xdr:cNvSpPr/>
      </xdr:nvSpPr>
      <xdr:spPr>
        <a:xfrm>
          <a:off x="19904710" y="105379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61" name="フローチャート: 判断 560">
          <a:extLst>
            <a:ext uri="{FF2B5EF4-FFF2-40B4-BE49-F238E27FC236}">
              <a16:creationId xmlns:a16="http://schemas.microsoft.com/office/drawing/2014/main" xmlns="" id="{FF757695-EBC1-41FF-AA00-401485212437}"/>
            </a:ext>
          </a:extLst>
        </xdr:cNvPr>
        <xdr:cNvSpPr/>
      </xdr:nvSpPr>
      <xdr:spPr>
        <a:xfrm>
          <a:off x="19161760" y="10550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62" name="フローチャート: 判断 561">
          <a:extLst>
            <a:ext uri="{FF2B5EF4-FFF2-40B4-BE49-F238E27FC236}">
              <a16:creationId xmlns:a16="http://schemas.microsoft.com/office/drawing/2014/main" xmlns="" id="{0D0B12A3-62CB-478C-AD04-C568688CA39E}"/>
            </a:ext>
          </a:extLst>
        </xdr:cNvPr>
        <xdr:cNvSpPr/>
      </xdr:nvSpPr>
      <xdr:spPr>
        <a:xfrm>
          <a:off x="18345150" y="1047470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63" name="フローチャート: 判断 562">
          <a:extLst>
            <a:ext uri="{FF2B5EF4-FFF2-40B4-BE49-F238E27FC236}">
              <a16:creationId xmlns:a16="http://schemas.microsoft.com/office/drawing/2014/main" xmlns="" id="{562159E4-28C6-4D2C-9DB9-1715B5D9E174}"/>
            </a:ext>
          </a:extLst>
        </xdr:cNvPr>
        <xdr:cNvSpPr/>
      </xdr:nvSpPr>
      <xdr:spPr>
        <a:xfrm>
          <a:off x="17547590" y="1048004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64" name="フローチャート: 判断 563">
          <a:extLst>
            <a:ext uri="{FF2B5EF4-FFF2-40B4-BE49-F238E27FC236}">
              <a16:creationId xmlns:a16="http://schemas.microsoft.com/office/drawing/2014/main" xmlns="" id="{0AD8AD95-BEAB-4CBA-864A-1D0B8236E64A}"/>
            </a:ext>
          </a:extLst>
        </xdr:cNvPr>
        <xdr:cNvSpPr/>
      </xdr:nvSpPr>
      <xdr:spPr>
        <a:xfrm>
          <a:off x="16761460" y="10475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xmlns="" id="{16DD85AC-8525-41AD-9152-5082B01D30F8}"/>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xmlns="" id="{25535479-55AB-4966-B324-3A3AF7DB2DE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xmlns="" id="{3EB85267-C86D-4F1D-B66C-3A450BC26768}"/>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xmlns="" id="{56D8D30D-59C4-467C-B97C-A2AF9A4F4DF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xmlns="" id="{0FC7A269-D9E8-4D4F-ABDB-E57B24EC275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93218</xdr:rowOff>
    </xdr:from>
    <xdr:to>
      <xdr:col>116</xdr:col>
      <xdr:colOff>114300</xdr:colOff>
      <xdr:row>63</xdr:row>
      <xdr:rowOff>23368</xdr:rowOff>
    </xdr:to>
    <xdr:sp macro="" textlink="">
      <xdr:nvSpPr>
        <xdr:cNvPr id="570" name="楕円 569">
          <a:extLst>
            <a:ext uri="{FF2B5EF4-FFF2-40B4-BE49-F238E27FC236}">
              <a16:creationId xmlns:a16="http://schemas.microsoft.com/office/drawing/2014/main" xmlns="" id="{84467B0F-87F8-457D-A028-62000B96092E}"/>
            </a:ext>
          </a:extLst>
        </xdr:cNvPr>
        <xdr:cNvSpPr/>
      </xdr:nvSpPr>
      <xdr:spPr>
        <a:xfrm>
          <a:off x="19904710" y="1072692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71645</xdr:rowOff>
    </xdr:from>
    <xdr:ext cx="469744" cy="259045"/>
    <xdr:sp macro="" textlink="">
      <xdr:nvSpPr>
        <xdr:cNvPr id="571" name="【保健センター・保健所】&#10;一人当たり面積該当値テキスト">
          <a:extLst>
            <a:ext uri="{FF2B5EF4-FFF2-40B4-BE49-F238E27FC236}">
              <a16:creationId xmlns:a16="http://schemas.microsoft.com/office/drawing/2014/main" xmlns="" id="{6D6A7D3B-5772-4A3B-830E-1019F9067851}"/>
            </a:ext>
          </a:extLst>
        </xdr:cNvPr>
        <xdr:cNvSpPr txBox="1"/>
      </xdr:nvSpPr>
      <xdr:spPr>
        <a:xfrm>
          <a:off x="19985990" y="1069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95504</xdr:rowOff>
    </xdr:from>
    <xdr:to>
      <xdr:col>112</xdr:col>
      <xdr:colOff>38100</xdr:colOff>
      <xdr:row>63</xdr:row>
      <xdr:rowOff>25654</xdr:rowOff>
    </xdr:to>
    <xdr:sp macro="" textlink="">
      <xdr:nvSpPr>
        <xdr:cNvPr id="572" name="楕円 571">
          <a:extLst>
            <a:ext uri="{FF2B5EF4-FFF2-40B4-BE49-F238E27FC236}">
              <a16:creationId xmlns:a16="http://schemas.microsoft.com/office/drawing/2014/main" xmlns="" id="{EE73868F-DC59-4826-ABB7-ED9FB6E8BEEE}"/>
            </a:ext>
          </a:extLst>
        </xdr:cNvPr>
        <xdr:cNvSpPr/>
      </xdr:nvSpPr>
      <xdr:spPr>
        <a:xfrm>
          <a:off x="19161760" y="107215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144018</xdr:rowOff>
    </xdr:from>
    <xdr:to>
      <xdr:col>116</xdr:col>
      <xdr:colOff>63500</xdr:colOff>
      <xdr:row>62</xdr:row>
      <xdr:rowOff>146304</xdr:rowOff>
    </xdr:to>
    <xdr:cxnSp macro="">
      <xdr:nvCxnSpPr>
        <xdr:cNvPr id="573" name="直線コネクタ 572">
          <a:extLst>
            <a:ext uri="{FF2B5EF4-FFF2-40B4-BE49-F238E27FC236}">
              <a16:creationId xmlns:a16="http://schemas.microsoft.com/office/drawing/2014/main" xmlns="" id="{EAB5320B-3E9D-4AA9-915D-5F6555FF0A20}"/>
            </a:ext>
          </a:extLst>
        </xdr:cNvPr>
        <xdr:cNvCxnSpPr/>
      </xdr:nvCxnSpPr>
      <xdr:spPr>
        <a:xfrm flipV="1">
          <a:off x="19204940" y="10772013"/>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574" name="楕円 573">
          <a:extLst>
            <a:ext uri="{FF2B5EF4-FFF2-40B4-BE49-F238E27FC236}">
              <a16:creationId xmlns:a16="http://schemas.microsoft.com/office/drawing/2014/main" xmlns="" id="{EA0B7796-6635-4462-BAC3-C3B243339384}"/>
            </a:ext>
          </a:extLst>
        </xdr:cNvPr>
        <xdr:cNvSpPr/>
      </xdr:nvSpPr>
      <xdr:spPr>
        <a:xfrm>
          <a:off x="18345150" y="10726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146304</xdr:rowOff>
    </xdr:from>
    <xdr:to>
      <xdr:col>111</xdr:col>
      <xdr:colOff>177800</xdr:colOff>
      <xdr:row>62</xdr:row>
      <xdr:rowOff>150876</xdr:rowOff>
    </xdr:to>
    <xdr:cxnSp macro="">
      <xdr:nvCxnSpPr>
        <xdr:cNvPr id="575" name="直線コネクタ 574">
          <a:extLst>
            <a:ext uri="{FF2B5EF4-FFF2-40B4-BE49-F238E27FC236}">
              <a16:creationId xmlns:a16="http://schemas.microsoft.com/office/drawing/2014/main" xmlns="" id="{D78D437D-E64B-43B1-A3ED-4D22705D693B}"/>
            </a:ext>
          </a:extLst>
        </xdr:cNvPr>
        <xdr:cNvCxnSpPr/>
      </xdr:nvCxnSpPr>
      <xdr:spPr>
        <a:xfrm flipV="1">
          <a:off x="18399760" y="10774299"/>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102362</xdr:rowOff>
    </xdr:from>
    <xdr:to>
      <xdr:col>102</xdr:col>
      <xdr:colOff>165100</xdr:colOff>
      <xdr:row>63</xdr:row>
      <xdr:rowOff>32512</xdr:rowOff>
    </xdr:to>
    <xdr:sp macro="" textlink="">
      <xdr:nvSpPr>
        <xdr:cNvPr id="576" name="楕円 575">
          <a:extLst>
            <a:ext uri="{FF2B5EF4-FFF2-40B4-BE49-F238E27FC236}">
              <a16:creationId xmlns:a16="http://schemas.microsoft.com/office/drawing/2014/main" xmlns="" id="{FCA249A9-9FAF-4D97-B1D7-5C323CC29B63}"/>
            </a:ext>
          </a:extLst>
        </xdr:cNvPr>
        <xdr:cNvSpPr/>
      </xdr:nvSpPr>
      <xdr:spPr>
        <a:xfrm>
          <a:off x="17547590" y="107284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150876</xdr:rowOff>
    </xdr:from>
    <xdr:to>
      <xdr:col>107</xdr:col>
      <xdr:colOff>50800</xdr:colOff>
      <xdr:row>62</xdr:row>
      <xdr:rowOff>153162</xdr:rowOff>
    </xdr:to>
    <xdr:cxnSp macro="">
      <xdr:nvCxnSpPr>
        <xdr:cNvPr id="577" name="直線コネクタ 576">
          <a:extLst>
            <a:ext uri="{FF2B5EF4-FFF2-40B4-BE49-F238E27FC236}">
              <a16:creationId xmlns:a16="http://schemas.microsoft.com/office/drawing/2014/main" xmlns="" id="{6D71EC0C-5C20-4265-8317-7CE4A5EFDF61}"/>
            </a:ext>
          </a:extLst>
        </xdr:cNvPr>
        <xdr:cNvCxnSpPr/>
      </xdr:nvCxnSpPr>
      <xdr:spPr>
        <a:xfrm flipV="1">
          <a:off x="17602200" y="10780776"/>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106934</xdr:rowOff>
    </xdr:from>
    <xdr:to>
      <xdr:col>98</xdr:col>
      <xdr:colOff>38100</xdr:colOff>
      <xdr:row>63</xdr:row>
      <xdr:rowOff>37084</xdr:rowOff>
    </xdr:to>
    <xdr:sp macro="" textlink="">
      <xdr:nvSpPr>
        <xdr:cNvPr id="578" name="楕円 577">
          <a:extLst>
            <a:ext uri="{FF2B5EF4-FFF2-40B4-BE49-F238E27FC236}">
              <a16:creationId xmlns:a16="http://schemas.microsoft.com/office/drawing/2014/main" xmlns="" id="{6B087A81-1A2F-4F93-A1AC-394428A5B871}"/>
            </a:ext>
          </a:extLst>
        </xdr:cNvPr>
        <xdr:cNvSpPr/>
      </xdr:nvSpPr>
      <xdr:spPr>
        <a:xfrm>
          <a:off x="16761460" y="107349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153162</xdr:rowOff>
    </xdr:from>
    <xdr:to>
      <xdr:col>102</xdr:col>
      <xdr:colOff>114300</xdr:colOff>
      <xdr:row>62</xdr:row>
      <xdr:rowOff>157734</xdr:rowOff>
    </xdr:to>
    <xdr:cxnSp macro="">
      <xdr:nvCxnSpPr>
        <xdr:cNvPr id="579" name="直線コネクタ 578">
          <a:extLst>
            <a:ext uri="{FF2B5EF4-FFF2-40B4-BE49-F238E27FC236}">
              <a16:creationId xmlns:a16="http://schemas.microsoft.com/office/drawing/2014/main" xmlns="" id="{73297B53-B501-45A1-85A5-8324B29D8E16}"/>
            </a:ext>
          </a:extLst>
        </xdr:cNvPr>
        <xdr:cNvCxnSpPr/>
      </xdr:nvCxnSpPr>
      <xdr:spPr>
        <a:xfrm flipV="1">
          <a:off x="16804640" y="10783062"/>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80" name="n_1aveValue【保健センター・保健所】&#10;一人当たり面積">
          <a:extLst>
            <a:ext uri="{FF2B5EF4-FFF2-40B4-BE49-F238E27FC236}">
              <a16:creationId xmlns:a16="http://schemas.microsoft.com/office/drawing/2014/main" xmlns="" id="{A80509B7-D9F3-4060-8CA3-D285E8103F93}"/>
            </a:ext>
          </a:extLst>
        </xdr:cNvPr>
        <xdr:cNvSpPr txBox="1"/>
      </xdr:nvSpPr>
      <xdr:spPr>
        <a:xfrm>
          <a:off x="18982132"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81" name="n_2aveValue【保健センター・保健所】&#10;一人当たり面積">
          <a:extLst>
            <a:ext uri="{FF2B5EF4-FFF2-40B4-BE49-F238E27FC236}">
              <a16:creationId xmlns:a16="http://schemas.microsoft.com/office/drawing/2014/main" xmlns="" id="{AFCFCBAA-C901-4090-9F6A-BABF7939DAB2}"/>
            </a:ext>
          </a:extLst>
        </xdr:cNvPr>
        <xdr:cNvSpPr txBox="1"/>
      </xdr:nvSpPr>
      <xdr:spPr>
        <a:xfrm>
          <a:off x="18182032" y="102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582" name="n_3aveValue【保健センター・保健所】&#10;一人当たり面積">
          <a:extLst>
            <a:ext uri="{FF2B5EF4-FFF2-40B4-BE49-F238E27FC236}">
              <a16:creationId xmlns:a16="http://schemas.microsoft.com/office/drawing/2014/main" xmlns="" id="{8067924B-C02F-4BDE-8B7C-E362AE8A6444}"/>
            </a:ext>
          </a:extLst>
        </xdr:cNvPr>
        <xdr:cNvSpPr txBox="1"/>
      </xdr:nvSpPr>
      <xdr:spPr>
        <a:xfrm>
          <a:off x="17384472"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583" name="n_4aveValue【保健センター・保健所】&#10;一人当たり面積">
          <a:extLst>
            <a:ext uri="{FF2B5EF4-FFF2-40B4-BE49-F238E27FC236}">
              <a16:creationId xmlns:a16="http://schemas.microsoft.com/office/drawing/2014/main" xmlns="" id="{C3241C0C-428F-4913-AFD9-063AFBB42D59}"/>
            </a:ext>
          </a:extLst>
        </xdr:cNvPr>
        <xdr:cNvSpPr txBox="1"/>
      </xdr:nvSpPr>
      <xdr:spPr>
        <a:xfrm>
          <a:off x="16588817" y="1025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16781</xdr:rowOff>
    </xdr:from>
    <xdr:ext cx="469744" cy="259045"/>
    <xdr:sp macro="" textlink="">
      <xdr:nvSpPr>
        <xdr:cNvPr id="584" name="n_1mainValue【保健センター・保健所】&#10;一人当たり面積">
          <a:extLst>
            <a:ext uri="{FF2B5EF4-FFF2-40B4-BE49-F238E27FC236}">
              <a16:creationId xmlns:a16="http://schemas.microsoft.com/office/drawing/2014/main" xmlns="" id="{85FEBAF8-553B-47F0-8825-834336856689}"/>
            </a:ext>
          </a:extLst>
        </xdr:cNvPr>
        <xdr:cNvSpPr txBox="1"/>
      </xdr:nvSpPr>
      <xdr:spPr>
        <a:xfrm>
          <a:off x="18982132" y="108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585" name="n_2mainValue【保健センター・保健所】&#10;一人当たり面積">
          <a:extLst>
            <a:ext uri="{FF2B5EF4-FFF2-40B4-BE49-F238E27FC236}">
              <a16:creationId xmlns:a16="http://schemas.microsoft.com/office/drawing/2014/main" xmlns="" id="{B0DB6934-3DA9-4921-97A4-B6B48D3CB749}"/>
            </a:ext>
          </a:extLst>
        </xdr:cNvPr>
        <xdr:cNvSpPr txBox="1"/>
      </xdr:nvSpPr>
      <xdr:spPr>
        <a:xfrm>
          <a:off x="18182032"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23639</xdr:rowOff>
    </xdr:from>
    <xdr:ext cx="469744" cy="259045"/>
    <xdr:sp macro="" textlink="">
      <xdr:nvSpPr>
        <xdr:cNvPr id="586" name="n_3mainValue【保健センター・保健所】&#10;一人当たり面積">
          <a:extLst>
            <a:ext uri="{FF2B5EF4-FFF2-40B4-BE49-F238E27FC236}">
              <a16:creationId xmlns:a16="http://schemas.microsoft.com/office/drawing/2014/main" xmlns="" id="{681DE08F-7830-4550-A617-B8185AC7C173}"/>
            </a:ext>
          </a:extLst>
        </xdr:cNvPr>
        <xdr:cNvSpPr txBox="1"/>
      </xdr:nvSpPr>
      <xdr:spPr>
        <a:xfrm>
          <a:off x="17384472"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28211</xdr:rowOff>
    </xdr:from>
    <xdr:ext cx="469744" cy="259045"/>
    <xdr:sp macro="" textlink="">
      <xdr:nvSpPr>
        <xdr:cNvPr id="587" name="n_4mainValue【保健センター・保健所】&#10;一人当たり面積">
          <a:extLst>
            <a:ext uri="{FF2B5EF4-FFF2-40B4-BE49-F238E27FC236}">
              <a16:creationId xmlns:a16="http://schemas.microsoft.com/office/drawing/2014/main" xmlns="" id="{5314ABD4-AE72-462B-840F-3F0F26BA1C5C}"/>
            </a:ext>
          </a:extLst>
        </xdr:cNvPr>
        <xdr:cNvSpPr txBox="1"/>
      </xdr:nvSpPr>
      <xdr:spPr>
        <a:xfrm>
          <a:off x="16588817" y="1082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a:extLst>
            <a:ext uri="{FF2B5EF4-FFF2-40B4-BE49-F238E27FC236}">
              <a16:creationId xmlns:a16="http://schemas.microsoft.com/office/drawing/2014/main" xmlns="" id="{A13A8E8A-EAC9-44E5-BEB5-30225CDF873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a:extLst>
            <a:ext uri="{FF2B5EF4-FFF2-40B4-BE49-F238E27FC236}">
              <a16:creationId xmlns:a16="http://schemas.microsoft.com/office/drawing/2014/main" xmlns="" id="{A630FD8E-AF5F-4537-8D28-DFA6D8366E11}"/>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a:extLst>
            <a:ext uri="{FF2B5EF4-FFF2-40B4-BE49-F238E27FC236}">
              <a16:creationId xmlns:a16="http://schemas.microsoft.com/office/drawing/2014/main" xmlns="" id="{C010BB36-396A-4793-9781-A75E743E0B4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a:extLst>
            <a:ext uri="{FF2B5EF4-FFF2-40B4-BE49-F238E27FC236}">
              <a16:creationId xmlns:a16="http://schemas.microsoft.com/office/drawing/2014/main" xmlns="" id="{7B0950EE-D5A9-4A90-A66D-7FD2378B643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a:extLst>
            <a:ext uri="{FF2B5EF4-FFF2-40B4-BE49-F238E27FC236}">
              <a16:creationId xmlns:a16="http://schemas.microsoft.com/office/drawing/2014/main" xmlns="" id="{9C14C0AA-A6AA-435D-9148-A41BE8118C21}"/>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a:extLst>
            <a:ext uri="{FF2B5EF4-FFF2-40B4-BE49-F238E27FC236}">
              <a16:creationId xmlns:a16="http://schemas.microsoft.com/office/drawing/2014/main" xmlns="" id="{F3CD8E33-F45D-4DF4-860E-9E6C931FBEB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a:extLst>
            <a:ext uri="{FF2B5EF4-FFF2-40B4-BE49-F238E27FC236}">
              <a16:creationId xmlns:a16="http://schemas.microsoft.com/office/drawing/2014/main" xmlns="" id="{F2923964-C4C5-4DB8-995C-97086AA2000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a:extLst>
            <a:ext uri="{FF2B5EF4-FFF2-40B4-BE49-F238E27FC236}">
              <a16:creationId xmlns:a16="http://schemas.microsoft.com/office/drawing/2014/main" xmlns="" id="{954F04E7-B0E4-4541-810F-BD37BA9D1F9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a:extLst>
            <a:ext uri="{FF2B5EF4-FFF2-40B4-BE49-F238E27FC236}">
              <a16:creationId xmlns:a16="http://schemas.microsoft.com/office/drawing/2014/main" xmlns="" id="{8A3FC270-275E-48AD-87C2-AE91FDFE8431}"/>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a:extLst>
            <a:ext uri="{FF2B5EF4-FFF2-40B4-BE49-F238E27FC236}">
              <a16:creationId xmlns:a16="http://schemas.microsoft.com/office/drawing/2014/main" xmlns="" id="{40ACB0A5-48AB-4B2F-B821-E2E4A35F2B6C}"/>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a:extLst>
            <a:ext uri="{FF2B5EF4-FFF2-40B4-BE49-F238E27FC236}">
              <a16:creationId xmlns:a16="http://schemas.microsoft.com/office/drawing/2014/main" xmlns="" id="{D59B5E2C-9AFA-4F29-9D8A-9FE5847E777F}"/>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a:extLst>
            <a:ext uri="{FF2B5EF4-FFF2-40B4-BE49-F238E27FC236}">
              <a16:creationId xmlns:a16="http://schemas.microsoft.com/office/drawing/2014/main" xmlns="" id="{86806EDE-8A42-45E1-8489-69C6AFEEA31D}"/>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a:extLst>
            <a:ext uri="{FF2B5EF4-FFF2-40B4-BE49-F238E27FC236}">
              <a16:creationId xmlns:a16="http://schemas.microsoft.com/office/drawing/2014/main" xmlns="" id="{29E9C788-1733-453E-AF95-0FAC7FF63659}"/>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a:extLst>
            <a:ext uri="{FF2B5EF4-FFF2-40B4-BE49-F238E27FC236}">
              <a16:creationId xmlns:a16="http://schemas.microsoft.com/office/drawing/2014/main" xmlns="" id="{EC30C5A9-1DB1-412B-B715-173AC8E97BE6}"/>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a:extLst>
            <a:ext uri="{FF2B5EF4-FFF2-40B4-BE49-F238E27FC236}">
              <a16:creationId xmlns:a16="http://schemas.microsoft.com/office/drawing/2014/main" xmlns="" id="{6A6BCFEC-C80B-45E8-8FDB-6F4400DEFCF6}"/>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a:extLst>
            <a:ext uri="{FF2B5EF4-FFF2-40B4-BE49-F238E27FC236}">
              <a16:creationId xmlns:a16="http://schemas.microsoft.com/office/drawing/2014/main" xmlns="" id="{AC3FC8CF-BDD8-4996-BE24-3F12DC571601}"/>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a:extLst>
            <a:ext uri="{FF2B5EF4-FFF2-40B4-BE49-F238E27FC236}">
              <a16:creationId xmlns:a16="http://schemas.microsoft.com/office/drawing/2014/main" xmlns="" id="{FC9DAE64-498A-45D7-BCB8-4D40D751A51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a:extLst>
            <a:ext uri="{FF2B5EF4-FFF2-40B4-BE49-F238E27FC236}">
              <a16:creationId xmlns:a16="http://schemas.microsoft.com/office/drawing/2014/main" xmlns="" id="{6647CDE5-6F00-4F0D-AE21-BCB0332B1224}"/>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a:extLst>
            <a:ext uri="{FF2B5EF4-FFF2-40B4-BE49-F238E27FC236}">
              <a16:creationId xmlns:a16="http://schemas.microsoft.com/office/drawing/2014/main" xmlns="" id="{6F7229C0-6786-4809-BE4E-35B686E15C52}"/>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a:extLst>
            <a:ext uri="{FF2B5EF4-FFF2-40B4-BE49-F238E27FC236}">
              <a16:creationId xmlns:a16="http://schemas.microsoft.com/office/drawing/2014/main" xmlns="" id="{B0D9FEDE-414E-4AB7-8253-68AD401EF17C}"/>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a:extLst>
            <a:ext uri="{FF2B5EF4-FFF2-40B4-BE49-F238E27FC236}">
              <a16:creationId xmlns:a16="http://schemas.microsoft.com/office/drawing/2014/main" xmlns="" id="{9D69708B-D8F6-448B-8EB8-AC41C81D898D}"/>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a:extLst>
            <a:ext uri="{FF2B5EF4-FFF2-40B4-BE49-F238E27FC236}">
              <a16:creationId xmlns:a16="http://schemas.microsoft.com/office/drawing/2014/main" xmlns="" id="{39143C4B-6C8C-4A52-8E0A-DB4D8B3DCF15}"/>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a:extLst>
            <a:ext uri="{FF2B5EF4-FFF2-40B4-BE49-F238E27FC236}">
              <a16:creationId xmlns:a16="http://schemas.microsoft.com/office/drawing/2014/main" xmlns="" id="{41385658-F0D0-46CF-86A4-77F9CD5088EE}"/>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a:extLst>
            <a:ext uri="{FF2B5EF4-FFF2-40B4-BE49-F238E27FC236}">
              <a16:creationId xmlns:a16="http://schemas.microsoft.com/office/drawing/2014/main" xmlns="" id="{0679B04E-38EA-4217-A776-F503B26DC3D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a:extLst>
            <a:ext uri="{FF2B5EF4-FFF2-40B4-BE49-F238E27FC236}">
              <a16:creationId xmlns:a16="http://schemas.microsoft.com/office/drawing/2014/main" xmlns="" id="{677E3A00-A494-4191-B667-4F372FED950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13" name="直線コネクタ 612">
          <a:extLst>
            <a:ext uri="{FF2B5EF4-FFF2-40B4-BE49-F238E27FC236}">
              <a16:creationId xmlns:a16="http://schemas.microsoft.com/office/drawing/2014/main" xmlns="" id="{A471D1AC-840C-41A0-A54A-673B619E27E2}"/>
            </a:ext>
          </a:extLst>
        </xdr:cNvPr>
        <xdr:cNvCxnSpPr/>
      </xdr:nvCxnSpPr>
      <xdr:spPr>
        <a:xfrm flipV="1">
          <a:off x="14703424" y="13433516"/>
          <a:ext cx="0" cy="1483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4" name="【消防施設】&#10;有形固定資産減価償却率最小値テキスト">
          <a:extLst>
            <a:ext uri="{FF2B5EF4-FFF2-40B4-BE49-F238E27FC236}">
              <a16:creationId xmlns:a16="http://schemas.microsoft.com/office/drawing/2014/main" xmlns="" id="{6A048095-448A-4346-BC90-3DD4BE3AD6A1}"/>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5" name="直線コネクタ 614">
          <a:extLst>
            <a:ext uri="{FF2B5EF4-FFF2-40B4-BE49-F238E27FC236}">
              <a16:creationId xmlns:a16="http://schemas.microsoft.com/office/drawing/2014/main" xmlns="" id="{1ABE6AE3-28A3-4B73-8A97-406FC0B23C17}"/>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16" name="【消防施設】&#10;有形固定資産減価償却率最大値テキスト">
          <a:extLst>
            <a:ext uri="{FF2B5EF4-FFF2-40B4-BE49-F238E27FC236}">
              <a16:creationId xmlns:a16="http://schemas.microsoft.com/office/drawing/2014/main" xmlns="" id="{2F5ADF44-6964-4A35-8A66-62511A9BAC13}"/>
            </a:ext>
          </a:extLst>
        </xdr:cNvPr>
        <xdr:cNvSpPr txBox="1"/>
      </xdr:nvSpPr>
      <xdr:spPr>
        <a:xfrm>
          <a:off x="14742160" y="13214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17" name="直線コネクタ 616">
          <a:extLst>
            <a:ext uri="{FF2B5EF4-FFF2-40B4-BE49-F238E27FC236}">
              <a16:creationId xmlns:a16="http://schemas.microsoft.com/office/drawing/2014/main" xmlns="" id="{68918E84-F5DB-4781-B56E-A83BDFB26330}"/>
            </a:ext>
          </a:extLst>
        </xdr:cNvPr>
        <xdr:cNvCxnSpPr/>
      </xdr:nvCxnSpPr>
      <xdr:spPr>
        <a:xfrm>
          <a:off x="14611350" y="13433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618" name="【消防施設】&#10;有形固定資産減価償却率平均値テキスト">
          <a:extLst>
            <a:ext uri="{FF2B5EF4-FFF2-40B4-BE49-F238E27FC236}">
              <a16:creationId xmlns:a16="http://schemas.microsoft.com/office/drawing/2014/main" xmlns="" id="{D111993C-9CB7-4635-8364-460C40A976A4}"/>
            </a:ext>
          </a:extLst>
        </xdr:cNvPr>
        <xdr:cNvSpPr txBox="1"/>
      </xdr:nvSpPr>
      <xdr:spPr>
        <a:xfrm>
          <a:off x="14742160" y="14151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19" name="フローチャート: 判断 618">
          <a:extLst>
            <a:ext uri="{FF2B5EF4-FFF2-40B4-BE49-F238E27FC236}">
              <a16:creationId xmlns:a16="http://schemas.microsoft.com/office/drawing/2014/main" xmlns="" id="{12C8D2D9-26B2-4824-A4A7-4C843A6C54B2}"/>
            </a:ext>
          </a:extLst>
        </xdr:cNvPr>
        <xdr:cNvSpPr/>
      </xdr:nvSpPr>
      <xdr:spPr>
        <a:xfrm>
          <a:off x="14649450" y="141768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20" name="フローチャート: 判断 619">
          <a:extLst>
            <a:ext uri="{FF2B5EF4-FFF2-40B4-BE49-F238E27FC236}">
              <a16:creationId xmlns:a16="http://schemas.microsoft.com/office/drawing/2014/main" xmlns="" id="{CC77E1F3-BA30-4B58-BCEE-583F8BCBFAB5}"/>
            </a:ext>
          </a:extLst>
        </xdr:cNvPr>
        <xdr:cNvSpPr/>
      </xdr:nvSpPr>
      <xdr:spPr>
        <a:xfrm>
          <a:off x="13887450" y="1419043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21" name="フローチャート: 判断 620">
          <a:extLst>
            <a:ext uri="{FF2B5EF4-FFF2-40B4-BE49-F238E27FC236}">
              <a16:creationId xmlns:a16="http://schemas.microsoft.com/office/drawing/2014/main" xmlns="" id="{4B12982C-FBA8-478D-82CF-9A4FED4A7D0E}"/>
            </a:ext>
          </a:extLst>
        </xdr:cNvPr>
        <xdr:cNvSpPr/>
      </xdr:nvSpPr>
      <xdr:spPr>
        <a:xfrm>
          <a:off x="13089890" y="1427507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22" name="フローチャート: 判断 621">
          <a:extLst>
            <a:ext uri="{FF2B5EF4-FFF2-40B4-BE49-F238E27FC236}">
              <a16:creationId xmlns:a16="http://schemas.microsoft.com/office/drawing/2014/main" xmlns="" id="{FB452013-0297-4EC5-B5AC-FB0381FA1704}"/>
            </a:ext>
          </a:extLst>
        </xdr:cNvPr>
        <xdr:cNvSpPr/>
      </xdr:nvSpPr>
      <xdr:spPr>
        <a:xfrm>
          <a:off x="12303760" y="14268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623" name="フローチャート: 判断 622">
          <a:extLst>
            <a:ext uri="{FF2B5EF4-FFF2-40B4-BE49-F238E27FC236}">
              <a16:creationId xmlns:a16="http://schemas.microsoft.com/office/drawing/2014/main" xmlns="" id="{F7B83925-F8F3-4284-BCDE-98669FB2AABE}"/>
            </a:ext>
          </a:extLst>
        </xdr:cNvPr>
        <xdr:cNvSpPr/>
      </xdr:nvSpPr>
      <xdr:spPr>
        <a:xfrm>
          <a:off x="11487150" y="142856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xmlns="" id="{61DB47EC-C74C-43F0-BDF4-C46EE1E15FA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xmlns="" id="{EBB6F7F1-41BC-4169-A43E-965CFCC1B68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xmlns="" id="{5C1A8540-9E4E-40C4-9ABD-621F0C132B97}"/>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xmlns="" id="{2FF566E2-A29D-40BD-966A-E22382D8C376}"/>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xmlns="" id="{29389C33-7309-4D30-A123-5DDE9AD9AE5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75474</xdr:rowOff>
    </xdr:from>
    <xdr:to>
      <xdr:col>85</xdr:col>
      <xdr:colOff>177800</xdr:colOff>
      <xdr:row>80</xdr:row>
      <xdr:rowOff>5624</xdr:rowOff>
    </xdr:to>
    <xdr:sp macro="" textlink="">
      <xdr:nvSpPr>
        <xdr:cNvPr id="629" name="楕円 628">
          <a:extLst>
            <a:ext uri="{FF2B5EF4-FFF2-40B4-BE49-F238E27FC236}">
              <a16:creationId xmlns:a16="http://schemas.microsoft.com/office/drawing/2014/main" xmlns="" id="{67EB06FA-9962-4E51-B1E9-6E409E5CEC27}"/>
            </a:ext>
          </a:extLst>
        </xdr:cNvPr>
        <xdr:cNvSpPr/>
      </xdr:nvSpPr>
      <xdr:spPr>
        <a:xfrm>
          <a:off x="14649450" y="136200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98351</xdr:rowOff>
    </xdr:from>
    <xdr:ext cx="405111" cy="259045"/>
    <xdr:sp macro="" textlink="">
      <xdr:nvSpPr>
        <xdr:cNvPr id="630" name="【消防施設】&#10;有形固定資産減価償却率該当値テキスト">
          <a:extLst>
            <a:ext uri="{FF2B5EF4-FFF2-40B4-BE49-F238E27FC236}">
              <a16:creationId xmlns:a16="http://schemas.microsoft.com/office/drawing/2014/main" xmlns="" id="{AC19B296-BB75-4843-96FA-15E3663CD841}"/>
            </a:ext>
          </a:extLst>
        </xdr:cNvPr>
        <xdr:cNvSpPr txBox="1"/>
      </xdr:nvSpPr>
      <xdr:spPr>
        <a:xfrm>
          <a:off x="14742160"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95069</xdr:rowOff>
    </xdr:from>
    <xdr:to>
      <xdr:col>81</xdr:col>
      <xdr:colOff>101600</xdr:colOff>
      <xdr:row>80</xdr:row>
      <xdr:rowOff>25219</xdr:rowOff>
    </xdr:to>
    <xdr:sp macro="" textlink="">
      <xdr:nvSpPr>
        <xdr:cNvPr id="631" name="楕円 630">
          <a:extLst>
            <a:ext uri="{FF2B5EF4-FFF2-40B4-BE49-F238E27FC236}">
              <a16:creationId xmlns:a16="http://schemas.microsoft.com/office/drawing/2014/main" xmlns="" id="{AB651D33-E8D0-4D47-AF75-E188DAAF6201}"/>
            </a:ext>
          </a:extLst>
        </xdr:cNvPr>
        <xdr:cNvSpPr/>
      </xdr:nvSpPr>
      <xdr:spPr>
        <a:xfrm>
          <a:off x="13887450" y="1364342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126274</xdr:rowOff>
    </xdr:from>
    <xdr:to>
      <xdr:col>85</xdr:col>
      <xdr:colOff>127000</xdr:colOff>
      <xdr:row>79</xdr:row>
      <xdr:rowOff>145869</xdr:rowOff>
    </xdr:to>
    <xdr:cxnSp macro="">
      <xdr:nvCxnSpPr>
        <xdr:cNvPr id="632" name="直線コネクタ 631">
          <a:extLst>
            <a:ext uri="{FF2B5EF4-FFF2-40B4-BE49-F238E27FC236}">
              <a16:creationId xmlns:a16="http://schemas.microsoft.com/office/drawing/2014/main" xmlns="" id="{C80116F3-C617-436E-BF0D-29D3CB1ED4F1}"/>
            </a:ext>
          </a:extLst>
        </xdr:cNvPr>
        <xdr:cNvCxnSpPr/>
      </xdr:nvCxnSpPr>
      <xdr:spPr>
        <a:xfrm flipV="1">
          <a:off x="13942060" y="13674634"/>
          <a:ext cx="762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67311</xdr:rowOff>
    </xdr:from>
    <xdr:to>
      <xdr:col>76</xdr:col>
      <xdr:colOff>165100</xdr:colOff>
      <xdr:row>79</xdr:row>
      <xdr:rowOff>168911</xdr:rowOff>
    </xdr:to>
    <xdr:sp macro="" textlink="">
      <xdr:nvSpPr>
        <xdr:cNvPr id="633" name="楕円 632">
          <a:extLst>
            <a:ext uri="{FF2B5EF4-FFF2-40B4-BE49-F238E27FC236}">
              <a16:creationId xmlns:a16="http://schemas.microsoft.com/office/drawing/2014/main" xmlns="" id="{1DB53B33-5842-4A2F-A3BD-EAAFE45E6C16}"/>
            </a:ext>
          </a:extLst>
        </xdr:cNvPr>
        <xdr:cNvSpPr/>
      </xdr:nvSpPr>
      <xdr:spPr>
        <a:xfrm>
          <a:off x="13089890" y="1360995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79</xdr:row>
      <xdr:rowOff>145869</xdr:rowOff>
    </xdr:to>
    <xdr:cxnSp macro="">
      <xdr:nvCxnSpPr>
        <xdr:cNvPr id="634" name="直線コネクタ 633">
          <a:extLst>
            <a:ext uri="{FF2B5EF4-FFF2-40B4-BE49-F238E27FC236}">
              <a16:creationId xmlns:a16="http://schemas.microsoft.com/office/drawing/2014/main" xmlns="" id="{FD15D37C-0494-41BF-9D01-11E27C5D723A}"/>
            </a:ext>
          </a:extLst>
        </xdr:cNvPr>
        <xdr:cNvCxnSpPr/>
      </xdr:nvCxnSpPr>
      <xdr:spPr>
        <a:xfrm>
          <a:off x="13144500" y="13664566"/>
          <a:ext cx="79756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77107</xdr:rowOff>
    </xdr:from>
    <xdr:to>
      <xdr:col>72</xdr:col>
      <xdr:colOff>38100</xdr:colOff>
      <xdr:row>80</xdr:row>
      <xdr:rowOff>7257</xdr:rowOff>
    </xdr:to>
    <xdr:sp macro="" textlink="">
      <xdr:nvSpPr>
        <xdr:cNvPr id="635" name="楕円 634">
          <a:extLst>
            <a:ext uri="{FF2B5EF4-FFF2-40B4-BE49-F238E27FC236}">
              <a16:creationId xmlns:a16="http://schemas.microsoft.com/office/drawing/2014/main" xmlns="" id="{7C08C2B2-7362-4A4F-8FE2-0EE7A7C70162}"/>
            </a:ext>
          </a:extLst>
        </xdr:cNvPr>
        <xdr:cNvSpPr/>
      </xdr:nvSpPr>
      <xdr:spPr>
        <a:xfrm>
          <a:off x="12303760" y="136216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118111</xdr:rowOff>
    </xdr:from>
    <xdr:to>
      <xdr:col>76</xdr:col>
      <xdr:colOff>114300</xdr:colOff>
      <xdr:row>79</xdr:row>
      <xdr:rowOff>127907</xdr:rowOff>
    </xdr:to>
    <xdr:cxnSp macro="">
      <xdr:nvCxnSpPr>
        <xdr:cNvPr id="636" name="直線コネクタ 635">
          <a:extLst>
            <a:ext uri="{FF2B5EF4-FFF2-40B4-BE49-F238E27FC236}">
              <a16:creationId xmlns:a16="http://schemas.microsoft.com/office/drawing/2014/main" xmlns="" id="{447F0BA6-4942-47B0-B879-A6F28F1E9F72}"/>
            </a:ext>
          </a:extLst>
        </xdr:cNvPr>
        <xdr:cNvCxnSpPr/>
      </xdr:nvCxnSpPr>
      <xdr:spPr>
        <a:xfrm flipV="1">
          <a:off x="12346940" y="13664566"/>
          <a:ext cx="79756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637" name="楕円 636">
          <a:extLst>
            <a:ext uri="{FF2B5EF4-FFF2-40B4-BE49-F238E27FC236}">
              <a16:creationId xmlns:a16="http://schemas.microsoft.com/office/drawing/2014/main" xmlns="" id="{A522BC70-734F-4AE2-8A88-4DB2385CC33F}"/>
            </a:ext>
          </a:extLst>
        </xdr:cNvPr>
        <xdr:cNvSpPr/>
      </xdr:nvSpPr>
      <xdr:spPr>
        <a:xfrm>
          <a:off x="11487150" y="13813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127907</xdr:rowOff>
    </xdr:from>
    <xdr:to>
      <xdr:col>71</xdr:col>
      <xdr:colOff>177800</xdr:colOff>
      <xdr:row>80</xdr:row>
      <xdr:rowOff>152400</xdr:rowOff>
    </xdr:to>
    <xdr:cxnSp macro="">
      <xdr:nvCxnSpPr>
        <xdr:cNvPr id="638" name="直線コネクタ 637">
          <a:extLst>
            <a:ext uri="{FF2B5EF4-FFF2-40B4-BE49-F238E27FC236}">
              <a16:creationId xmlns:a16="http://schemas.microsoft.com/office/drawing/2014/main" xmlns="" id="{4CEF6CAF-C11A-4ECF-88A9-7CE5C431F643}"/>
            </a:ext>
          </a:extLst>
        </xdr:cNvPr>
        <xdr:cNvCxnSpPr/>
      </xdr:nvCxnSpPr>
      <xdr:spPr>
        <a:xfrm flipV="1">
          <a:off x="11541760" y="13676267"/>
          <a:ext cx="80518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39" name="n_1aveValue【消防施設】&#10;有形固定資産減価償却率">
          <a:extLst>
            <a:ext uri="{FF2B5EF4-FFF2-40B4-BE49-F238E27FC236}">
              <a16:creationId xmlns:a16="http://schemas.microsoft.com/office/drawing/2014/main" xmlns="" id="{C3696253-8C19-4B4B-B772-39182C814A95}"/>
            </a:ext>
          </a:extLst>
        </xdr:cNvPr>
        <xdr:cNvSpPr txBox="1"/>
      </xdr:nvSpPr>
      <xdr:spPr>
        <a:xfrm>
          <a:off x="13738234" y="1428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40" name="n_2aveValue【消防施設】&#10;有形固定資産減価償却率">
          <a:extLst>
            <a:ext uri="{FF2B5EF4-FFF2-40B4-BE49-F238E27FC236}">
              <a16:creationId xmlns:a16="http://schemas.microsoft.com/office/drawing/2014/main" xmlns="" id="{1005FA5B-5DAF-4614-A968-3A34C1DFE1A7}"/>
            </a:ext>
          </a:extLst>
        </xdr:cNvPr>
        <xdr:cNvSpPr txBox="1"/>
      </xdr:nvSpPr>
      <xdr:spPr>
        <a:xfrm>
          <a:off x="12957184" y="14362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641" name="n_3aveValue【消防施設】&#10;有形固定資産減価償却率">
          <a:extLst>
            <a:ext uri="{FF2B5EF4-FFF2-40B4-BE49-F238E27FC236}">
              <a16:creationId xmlns:a16="http://schemas.microsoft.com/office/drawing/2014/main" xmlns="" id="{6F0935A8-54D0-41FB-9D3B-EE9E6000C54B}"/>
            </a:ext>
          </a:extLst>
        </xdr:cNvPr>
        <xdr:cNvSpPr txBox="1"/>
      </xdr:nvSpPr>
      <xdr:spPr>
        <a:xfrm>
          <a:off x="12171054" y="1436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642" name="n_4aveValue【消防施設】&#10;有形固定資産減価償却率">
          <a:extLst>
            <a:ext uri="{FF2B5EF4-FFF2-40B4-BE49-F238E27FC236}">
              <a16:creationId xmlns:a16="http://schemas.microsoft.com/office/drawing/2014/main" xmlns="" id="{3431478E-A10C-4816-ADF2-3882D6010527}"/>
            </a:ext>
          </a:extLst>
        </xdr:cNvPr>
        <xdr:cNvSpPr txBox="1"/>
      </xdr:nvSpPr>
      <xdr:spPr>
        <a:xfrm>
          <a:off x="113544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41746</xdr:rowOff>
    </xdr:from>
    <xdr:ext cx="405111" cy="259045"/>
    <xdr:sp macro="" textlink="">
      <xdr:nvSpPr>
        <xdr:cNvPr id="643" name="n_1mainValue【消防施設】&#10;有形固定資産減価償却率">
          <a:extLst>
            <a:ext uri="{FF2B5EF4-FFF2-40B4-BE49-F238E27FC236}">
              <a16:creationId xmlns:a16="http://schemas.microsoft.com/office/drawing/2014/main" xmlns="" id="{6F1B8179-CFA1-4344-A1B5-70549EA7A9A7}"/>
            </a:ext>
          </a:extLst>
        </xdr:cNvPr>
        <xdr:cNvSpPr txBox="1"/>
      </xdr:nvSpPr>
      <xdr:spPr>
        <a:xfrm>
          <a:off x="13738234"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13988</xdr:rowOff>
    </xdr:from>
    <xdr:ext cx="405111" cy="259045"/>
    <xdr:sp macro="" textlink="">
      <xdr:nvSpPr>
        <xdr:cNvPr id="644" name="n_2mainValue【消防施設】&#10;有形固定資産減価償却率">
          <a:extLst>
            <a:ext uri="{FF2B5EF4-FFF2-40B4-BE49-F238E27FC236}">
              <a16:creationId xmlns:a16="http://schemas.microsoft.com/office/drawing/2014/main" xmlns="" id="{A957870F-4A52-46F2-BD2B-19A7A361074D}"/>
            </a:ext>
          </a:extLst>
        </xdr:cNvPr>
        <xdr:cNvSpPr txBox="1"/>
      </xdr:nvSpPr>
      <xdr:spPr>
        <a:xfrm>
          <a:off x="1295718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23784</xdr:rowOff>
    </xdr:from>
    <xdr:ext cx="405111" cy="259045"/>
    <xdr:sp macro="" textlink="">
      <xdr:nvSpPr>
        <xdr:cNvPr id="645" name="n_3mainValue【消防施設】&#10;有形固定資産減価償却率">
          <a:extLst>
            <a:ext uri="{FF2B5EF4-FFF2-40B4-BE49-F238E27FC236}">
              <a16:creationId xmlns:a16="http://schemas.microsoft.com/office/drawing/2014/main" xmlns="" id="{5906C9E8-9CA9-466B-A450-B6D21EF58587}"/>
            </a:ext>
          </a:extLst>
        </xdr:cNvPr>
        <xdr:cNvSpPr txBox="1"/>
      </xdr:nvSpPr>
      <xdr:spPr>
        <a:xfrm>
          <a:off x="12171054" y="1339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646" name="n_4mainValue【消防施設】&#10;有形固定資産減価償却率">
          <a:extLst>
            <a:ext uri="{FF2B5EF4-FFF2-40B4-BE49-F238E27FC236}">
              <a16:creationId xmlns:a16="http://schemas.microsoft.com/office/drawing/2014/main" xmlns="" id="{2A3F59EF-2DE6-4642-9DC1-70FDD59A1400}"/>
            </a:ext>
          </a:extLst>
        </xdr:cNvPr>
        <xdr:cNvSpPr txBox="1"/>
      </xdr:nvSpPr>
      <xdr:spPr>
        <a:xfrm>
          <a:off x="113544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xmlns="" id="{E61E3D0C-9582-456B-B0B6-A8AF7C0FD6F0}"/>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xmlns="" id="{C44DE71F-30FB-402E-905A-1F134379E7C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xmlns="" id="{D14655AF-F811-4C1C-B198-AFC23C71F53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xmlns="" id="{153F39E8-FE28-4B82-BFF0-D63B17672F3A}"/>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xmlns="" id="{F5DC2739-EA13-4A4D-9340-831D6151F8F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xmlns="" id="{A36836F8-5FB9-46D8-96CA-988D6BA5AB3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xmlns="" id="{44FCED94-AF72-41AE-B1E6-CD8405A4D08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xmlns="" id="{C3C25A81-27B5-4C40-8DF5-A3A2C552C54A}"/>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xmlns="" id="{AF9757CD-AB82-4436-B429-51646AFB683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xmlns="" id="{14C1BCA8-B549-4D37-B0C7-C683F0F19F0C}"/>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7" name="直線コネクタ 656">
          <a:extLst>
            <a:ext uri="{FF2B5EF4-FFF2-40B4-BE49-F238E27FC236}">
              <a16:creationId xmlns:a16="http://schemas.microsoft.com/office/drawing/2014/main" xmlns="" id="{7B441924-5CDD-49BA-8DDA-6313726F9C20}"/>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8" name="テキスト ボックス 657">
          <a:extLst>
            <a:ext uri="{FF2B5EF4-FFF2-40B4-BE49-F238E27FC236}">
              <a16:creationId xmlns:a16="http://schemas.microsoft.com/office/drawing/2014/main" xmlns="" id="{944B2214-58BF-4260-BF94-7641D5DA4CE6}"/>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9" name="直線コネクタ 658">
          <a:extLst>
            <a:ext uri="{FF2B5EF4-FFF2-40B4-BE49-F238E27FC236}">
              <a16:creationId xmlns:a16="http://schemas.microsoft.com/office/drawing/2014/main" xmlns="" id="{BC97F93D-3E0C-4ED1-B6F7-737607C9A0B3}"/>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0" name="テキスト ボックス 659">
          <a:extLst>
            <a:ext uri="{FF2B5EF4-FFF2-40B4-BE49-F238E27FC236}">
              <a16:creationId xmlns:a16="http://schemas.microsoft.com/office/drawing/2014/main" xmlns="" id="{5F6E2666-EECB-4BB8-B6F4-1047862B1143}"/>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1" name="直線コネクタ 660">
          <a:extLst>
            <a:ext uri="{FF2B5EF4-FFF2-40B4-BE49-F238E27FC236}">
              <a16:creationId xmlns:a16="http://schemas.microsoft.com/office/drawing/2014/main" xmlns="" id="{CA4B5FC6-7FFD-4EDB-8CEA-AB21D11191BF}"/>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2" name="テキスト ボックス 661">
          <a:extLst>
            <a:ext uri="{FF2B5EF4-FFF2-40B4-BE49-F238E27FC236}">
              <a16:creationId xmlns:a16="http://schemas.microsoft.com/office/drawing/2014/main" xmlns="" id="{BFB31B1F-9141-4DDA-B656-3401AC0A012A}"/>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3" name="直線コネクタ 662">
          <a:extLst>
            <a:ext uri="{FF2B5EF4-FFF2-40B4-BE49-F238E27FC236}">
              <a16:creationId xmlns:a16="http://schemas.microsoft.com/office/drawing/2014/main" xmlns="" id="{556FCE02-A888-4224-B869-E34E6A1472CB}"/>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4" name="テキスト ボックス 663">
          <a:extLst>
            <a:ext uri="{FF2B5EF4-FFF2-40B4-BE49-F238E27FC236}">
              <a16:creationId xmlns:a16="http://schemas.microsoft.com/office/drawing/2014/main" xmlns="" id="{C1BA071F-DDF0-4B4A-BE73-A043874505F1}"/>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5" name="直線コネクタ 664">
          <a:extLst>
            <a:ext uri="{FF2B5EF4-FFF2-40B4-BE49-F238E27FC236}">
              <a16:creationId xmlns:a16="http://schemas.microsoft.com/office/drawing/2014/main" xmlns="" id="{416BEBCA-19FC-40CB-8D17-5515D07AA3DC}"/>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6" name="テキスト ボックス 665">
          <a:extLst>
            <a:ext uri="{FF2B5EF4-FFF2-40B4-BE49-F238E27FC236}">
              <a16:creationId xmlns:a16="http://schemas.microsoft.com/office/drawing/2014/main" xmlns="" id="{D54892FF-31CF-44A8-BC5C-F0E77B78F817}"/>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7" name="直線コネクタ 666">
          <a:extLst>
            <a:ext uri="{FF2B5EF4-FFF2-40B4-BE49-F238E27FC236}">
              <a16:creationId xmlns:a16="http://schemas.microsoft.com/office/drawing/2014/main" xmlns="" id="{DE57BC26-1A71-4FF0-B6C7-3E4A662D13C3}"/>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8" name="テキスト ボックス 667">
          <a:extLst>
            <a:ext uri="{FF2B5EF4-FFF2-40B4-BE49-F238E27FC236}">
              <a16:creationId xmlns:a16="http://schemas.microsoft.com/office/drawing/2014/main" xmlns="" id="{29848A4C-DD32-47CA-83C1-3E58BE609516}"/>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xmlns="" id="{535ABFF9-70E7-45FF-BE32-11CF5F15EECE}"/>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xmlns="" id="{17EB7BB0-F0CA-412C-B45B-B16BAF447CD4}"/>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xmlns="" id="{1052AD16-E286-4CD5-8397-31859B89536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72" name="直線コネクタ 671">
          <a:extLst>
            <a:ext uri="{FF2B5EF4-FFF2-40B4-BE49-F238E27FC236}">
              <a16:creationId xmlns:a16="http://schemas.microsoft.com/office/drawing/2014/main" xmlns="" id="{CB11A455-9756-4459-B020-0381A650CB6C}"/>
            </a:ext>
          </a:extLst>
        </xdr:cNvPr>
        <xdr:cNvCxnSpPr/>
      </xdr:nvCxnSpPr>
      <xdr:spPr>
        <a:xfrm flipV="1">
          <a:off x="19947254" y="134683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73" name="【消防施設】&#10;一人当たり面積最小値テキスト">
          <a:extLst>
            <a:ext uri="{FF2B5EF4-FFF2-40B4-BE49-F238E27FC236}">
              <a16:creationId xmlns:a16="http://schemas.microsoft.com/office/drawing/2014/main" xmlns="" id="{E94C242A-F3D1-4E81-9399-CC13CA9FEC22}"/>
            </a:ext>
          </a:extLst>
        </xdr:cNvPr>
        <xdr:cNvSpPr txBox="1"/>
      </xdr:nvSpPr>
      <xdr:spPr>
        <a:xfrm>
          <a:off x="19985990" y="149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74" name="直線コネクタ 673">
          <a:extLst>
            <a:ext uri="{FF2B5EF4-FFF2-40B4-BE49-F238E27FC236}">
              <a16:creationId xmlns:a16="http://schemas.microsoft.com/office/drawing/2014/main" xmlns="" id="{942A115B-6985-488A-A86E-F9EF4CA5B216}"/>
            </a:ext>
          </a:extLst>
        </xdr:cNvPr>
        <xdr:cNvCxnSpPr/>
      </xdr:nvCxnSpPr>
      <xdr:spPr>
        <a:xfrm>
          <a:off x="19885660" y="14915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75" name="【消防施設】&#10;一人当たり面積最大値テキスト">
          <a:extLst>
            <a:ext uri="{FF2B5EF4-FFF2-40B4-BE49-F238E27FC236}">
              <a16:creationId xmlns:a16="http://schemas.microsoft.com/office/drawing/2014/main" xmlns="" id="{F0ECF95D-7204-4863-A9B9-5FEEEF387BAC}"/>
            </a:ext>
          </a:extLst>
        </xdr:cNvPr>
        <xdr:cNvSpPr txBox="1"/>
      </xdr:nvSpPr>
      <xdr:spPr>
        <a:xfrm>
          <a:off x="1998599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76" name="直線コネクタ 675">
          <a:extLst>
            <a:ext uri="{FF2B5EF4-FFF2-40B4-BE49-F238E27FC236}">
              <a16:creationId xmlns:a16="http://schemas.microsoft.com/office/drawing/2014/main" xmlns="" id="{B02ADDC3-F133-4957-9158-61790A35EC90}"/>
            </a:ext>
          </a:extLst>
        </xdr:cNvPr>
        <xdr:cNvCxnSpPr/>
      </xdr:nvCxnSpPr>
      <xdr:spPr>
        <a:xfrm>
          <a:off x="19885660" y="13468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77" name="【消防施設】&#10;一人当たり面積平均値テキスト">
          <a:extLst>
            <a:ext uri="{FF2B5EF4-FFF2-40B4-BE49-F238E27FC236}">
              <a16:creationId xmlns:a16="http://schemas.microsoft.com/office/drawing/2014/main" xmlns="" id="{B21A9165-CE00-4F9C-AF54-4DC348F82ADD}"/>
            </a:ext>
          </a:extLst>
        </xdr:cNvPr>
        <xdr:cNvSpPr txBox="1"/>
      </xdr:nvSpPr>
      <xdr:spPr>
        <a:xfrm>
          <a:off x="19985990" y="14422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78" name="フローチャート: 判断 677">
          <a:extLst>
            <a:ext uri="{FF2B5EF4-FFF2-40B4-BE49-F238E27FC236}">
              <a16:creationId xmlns:a16="http://schemas.microsoft.com/office/drawing/2014/main" xmlns="" id="{BBF4079F-10CD-4A34-8672-13336A0F06CC}"/>
            </a:ext>
          </a:extLst>
        </xdr:cNvPr>
        <xdr:cNvSpPr/>
      </xdr:nvSpPr>
      <xdr:spPr>
        <a:xfrm>
          <a:off x="19904710" y="1457143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79" name="フローチャート: 判断 678">
          <a:extLst>
            <a:ext uri="{FF2B5EF4-FFF2-40B4-BE49-F238E27FC236}">
              <a16:creationId xmlns:a16="http://schemas.microsoft.com/office/drawing/2014/main" xmlns="" id="{48EAE99D-29EC-4C31-8E36-CE967C787109}"/>
            </a:ext>
          </a:extLst>
        </xdr:cNvPr>
        <xdr:cNvSpPr/>
      </xdr:nvSpPr>
      <xdr:spPr>
        <a:xfrm>
          <a:off x="19161760" y="14620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80" name="フローチャート: 判断 679">
          <a:extLst>
            <a:ext uri="{FF2B5EF4-FFF2-40B4-BE49-F238E27FC236}">
              <a16:creationId xmlns:a16="http://schemas.microsoft.com/office/drawing/2014/main" xmlns="" id="{97C5F5B4-BF22-4830-BE4E-8A321CB83AD9}"/>
            </a:ext>
          </a:extLst>
        </xdr:cNvPr>
        <xdr:cNvSpPr/>
      </xdr:nvSpPr>
      <xdr:spPr>
        <a:xfrm>
          <a:off x="18345150" y="146269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81" name="フローチャート: 判断 680">
          <a:extLst>
            <a:ext uri="{FF2B5EF4-FFF2-40B4-BE49-F238E27FC236}">
              <a16:creationId xmlns:a16="http://schemas.microsoft.com/office/drawing/2014/main" xmlns="" id="{70611D51-90F0-4A8B-A8E7-DFB1AEEB57EB}"/>
            </a:ext>
          </a:extLst>
        </xdr:cNvPr>
        <xdr:cNvSpPr/>
      </xdr:nvSpPr>
      <xdr:spPr>
        <a:xfrm>
          <a:off x="17547590" y="1463239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82" name="フローチャート: 判断 681">
          <a:extLst>
            <a:ext uri="{FF2B5EF4-FFF2-40B4-BE49-F238E27FC236}">
              <a16:creationId xmlns:a16="http://schemas.microsoft.com/office/drawing/2014/main" xmlns="" id="{FCA6FE6D-2C8D-4DDD-A867-DE0983699A3D}"/>
            </a:ext>
          </a:extLst>
        </xdr:cNvPr>
        <xdr:cNvSpPr/>
      </xdr:nvSpPr>
      <xdr:spPr>
        <a:xfrm>
          <a:off x="16761460" y="14626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xmlns="" id="{27971706-C7B1-4AC3-863A-5C9752A0E20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xmlns="" id="{67FDF80B-B637-4D71-A52E-F8631C933445}"/>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xmlns="" id="{81C5D1C9-8765-4EE0-916D-29EE259E886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xmlns="" id="{08B5377A-2E07-4AC7-98A6-D5501B4FFF6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xmlns="" id="{6FFDE02E-B706-4FED-BFB4-C683C155A8A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116295</xdr:rowOff>
    </xdr:from>
    <xdr:to>
      <xdr:col>116</xdr:col>
      <xdr:colOff>114300</xdr:colOff>
      <xdr:row>86</xdr:row>
      <xdr:rowOff>46445</xdr:rowOff>
    </xdr:to>
    <xdr:sp macro="" textlink="">
      <xdr:nvSpPr>
        <xdr:cNvPr id="688" name="楕円 687">
          <a:extLst>
            <a:ext uri="{FF2B5EF4-FFF2-40B4-BE49-F238E27FC236}">
              <a16:creationId xmlns:a16="http://schemas.microsoft.com/office/drawing/2014/main" xmlns="" id="{71E88613-1B10-435E-A082-C2E904598545}"/>
            </a:ext>
          </a:extLst>
        </xdr:cNvPr>
        <xdr:cNvSpPr/>
      </xdr:nvSpPr>
      <xdr:spPr>
        <a:xfrm>
          <a:off x="19904710" y="146895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94722</xdr:rowOff>
    </xdr:from>
    <xdr:ext cx="469744" cy="259045"/>
    <xdr:sp macro="" textlink="">
      <xdr:nvSpPr>
        <xdr:cNvPr id="689" name="【消防施設】&#10;一人当たり面積該当値テキスト">
          <a:extLst>
            <a:ext uri="{FF2B5EF4-FFF2-40B4-BE49-F238E27FC236}">
              <a16:creationId xmlns:a16="http://schemas.microsoft.com/office/drawing/2014/main" xmlns="" id="{C5877DE6-5CD4-4E0D-8D19-258403ADB3E0}"/>
            </a:ext>
          </a:extLst>
        </xdr:cNvPr>
        <xdr:cNvSpPr txBox="1"/>
      </xdr:nvSpPr>
      <xdr:spPr>
        <a:xfrm>
          <a:off x="19985990" y="1467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690" name="楕円 689">
          <a:extLst>
            <a:ext uri="{FF2B5EF4-FFF2-40B4-BE49-F238E27FC236}">
              <a16:creationId xmlns:a16="http://schemas.microsoft.com/office/drawing/2014/main" xmlns="" id="{136D30EB-C20E-4E19-9963-A9ECD017C3C2}"/>
            </a:ext>
          </a:extLst>
        </xdr:cNvPr>
        <xdr:cNvSpPr/>
      </xdr:nvSpPr>
      <xdr:spPr>
        <a:xfrm>
          <a:off x="19161760" y="14703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167095</xdr:rowOff>
    </xdr:from>
    <xdr:to>
      <xdr:col>116</xdr:col>
      <xdr:colOff>63500</xdr:colOff>
      <xdr:row>86</xdr:row>
      <xdr:rowOff>5443</xdr:rowOff>
    </xdr:to>
    <xdr:cxnSp macro="">
      <xdr:nvCxnSpPr>
        <xdr:cNvPr id="691" name="直線コネクタ 690">
          <a:extLst>
            <a:ext uri="{FF2B5EF4-FFF2-40B4-BE49-F238E27FC236}">
              <a16:creationId xmlns:a16="http://schemas.microsoft.com/office/drawing/2014/main" xmlns="" id="{093D2D8E-DA15-4451-BA77-D16665F6EC82}"/>
            </a:ext>
          </a:extLst>
        </xdr:cNvPr>
        <xdr:cNvCxnSpPr/>
      </xdr:nvCxnSpPr>
      <xdr:spPr>
        <a:xfrm flipV="1">
          <a:off x="19204940" y="14744155"/>
          <a:ext cx="74295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130448</xdr:rowOff>
    </xdr:from>
    <xdr:to>
      <xdr:col>107</xdr:col>
      <xdr:colOff>101600</xdr:colOff>
      <xdr:row>86</xdr:row>
      <xdr:rowOff>60598</xdr:rowOff>
    </xdr:to>
    <xdr:sp macro="" textlink="">
      <xdr:nvSpPr>
        <xdr:cNvPr id="692" name="楕円 691">
          <a:extLst>
            <a:ext uri="{FF2B5EF4-FFF2-40B4-BE49-F238E27FC236}">
              <a16:creationId xmlns:a16="http://schemas.microsoft.com/office/drawing/2014/main" xmlns="" id="{606F17AD-67B2-4BA5-B73B-24628A83D97B}"/>
            </a:ext>
          </a:extLst>
        </xdr:cNvPr>
        <xdr:cNvSpPr/>
      </xdr:nvSpPr>
      <xdr:spPr>
        <a:xfrm>
          <a:off x="18345150" y="1470750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9798</xdr:rowOff>
    </xdr:to>
    <xdr:cxnSp macro="">
      <xdr:nvCxnSpPr>
        <xdr:cNvPr id="693" name="直線コネクタ 692">
          <a:extLst>
            <a:ext uri="{FF2B5EF4-FFF2-40B4-BE49-F238E27FC236}">
              <a16:creationId xmlns:a16="http://schemas.microsoft.com/office/drawing/2014/main" xmlns="" id="{80F86B05-83A3-4FA2-96F4-269208A9F272}"/>
            </a:ext>
          </a:extLst>
        </xdr:cNvPr>
        <xdr:cNvCxnSpPr/>
      </xdr:nvCxnSpPr>
      <xdr:spPr>
        <a:xfrm flipV="1">
          <a:off x="18399760" y="14752048"/>
          <a:ext cx="80518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363</xdr:rowOff>
    </xdr:from>
    <xdr:to>
      <xdr:col>102</xdr:col>
      <xdr:colOff>165100</xdr:colOff>
      <xdr:row>86</xdr:row>
      <xdr:rowOff>101963</xdr:rowOff>
    </xdr:to>
    <xdr:sp macro="" textlink="">
      <xdr:nvSpPr>
        <xdr:cNvPr id="694" name="楕円 693">
          <a:extLst>
            <a:ext uri="{FF2B5EF4-FFF2-40B4-BE49-F238E27FC236}">
              <a16:creationId xmlns:a16="http://schemas.microsoft.com/office/drawing/2014/main" xmlns="" id="{D2EED644-A139-4EFB-830F-5B49EB9B9893}"/>
            </a:ext>
          </a:extLst>
        </xdr:cNvPr>
        <xdr:cNvSpPr/>
      </xdr:nvSpPr>
      <xdr:spPr>
        <a:xfrm>
          <a:off x="17547590" y="1474506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9798</xdr:rowOff>
    </xdr:from>
    <xdr:to>
      <xdr:col>107</xdr:col>
      <xdr:colOff>50800</xdr:colOff>
      <xdr:row>86</xdr:row>
      <xdr:rowOff>51163</xdr:rowOff>
    </xdr:to>
    <xdr:cxnSp macro="">
      <xdr:nvCxnSpPr>
        <xdr:cNvPr id="695" name="直線コネクタ 694">
          <a:extLst>
            <a:ext uri="{FF2B5EF4-FFF2-40B4-BE49-F238E27FC236}">
              <a16:creationId xmlns:a16="http://schemas.microsoft.com/office/drawing/2014/main" xmlns="" id="{FF621925-ECB9-4270-BD84-0571B351D1DA}"/>
            </a:ext>
          </a:extLst>
        </xdr:cNvPr>
        <xdr:cNvCxnSpPr/>
      </xdr:nvCxnSpPr>
      <xdr:spPr>
        <a:xfrm flipV="1">
          <a:off x="17602200" y="14756403"/>
          <a:ext cx="79756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55880</xdr:rowOff>
    </xdr:from>
    <xdr:to>
      <xdr:col>98</xdr:col>
      <xdr:colOff>38100</xdr:colOff>
      <xdr:row>86</xdr:row>
      <xdr:rowOff>157480</xdr:rowOff>
    </xdr:to>
    <xdr:sp macro="" textlink="">
      <xdr:nvSpPr>
        <xdr:cNvPr id="696" name="楕円 695">
          <a:extLst>
            <a:ext uri="{FF2B5EF4-FFF2-40B4-BE49-F238E27FC236}">
              <a16:creationId xmlns:a16="http://schemas.microsoft.com/office/drawing/2014/main" xmlns="" id="{86C79AE8-2A01-4123-9B86-61A6EB35021C}"/>
            </a:ext>
          </a:extLst>
        </xdr:cNvPr>
        <xdr:cNvSpPr/>
      </xdr:nvSpPr>
      <xdr:spPr>
        <a:xfrm>
          <a:off x="16761460" y="148043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51163</xdr:rowOff>
    </xdr:from>
    <xdr:to>
      <xdr:col>102</xdr:col>
      <xdr:colOff>114300</xdr:colOff>
      <xdr:row>86</xdr:row>
      <xdr:rowOff>106680</xdr:rowOff>
    </xdr:to>
    <xdr:cxnSp macro="">
      <xdr:nvCxnSpPr>
        <xdr:cNvPr id="697" name="直線コネクタ 696">
          <a:extLst>
            <a:ext uri="{FF2B5EF4-FFF2-40B4-BE49-F238E27FC236}">
              <a16:creationId xmlns:a16="http://schemas.microsoft.com/office/drawing/2014/main" xmlns="" id="{ACD6CC20-B491-4CD0-861E-D223FCF2FB22}"/>
            </a:ext>
          </a:extLst>
        </xdr:cNvPr>
        <xdr:cNvCxnSpPr/>
      </xdr:nvCxnSpPr>
      <xdr:spPr>
        <a:xfrm flipV="1">
          <a:off x="16804640" y="14799673"/>
          <a:ext cx="79756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698" name="n_1aveValue【消防施設】&#10;一人当たり面積">
          <a:extLst>
            <a:ext uri="{FF2B5EF4-FFF2-40B4-BE49-F238E27FC236}">
              <a16:creationId xmlns:a16="http://schemas.microsoft.com/office/drawing/2014/main" xmlns="" id="{9FE7A339-3F90-4A29-AF86-D1792EDDE7F0}"/>
            </a:ext>
          </a:extLst>
        </xdr:cNvPr>
        <xdr:cNvSpPr txBox="1"/>
      </xdr:nvSpPr>
      <xdr:spPr>
        <a:xfrm>
          <a:off x="18982132" y="143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699" name="n_2aveValue【消防施設】&#10;一人当たり面積">
          <a:extLst>
            <a:ext uri="{FF2B5EF4-FFF2-40B4-BE49-F238E27FC236}">
              <a16:creationId xmlns:a16="http://schemas.microsoft.com/office/drawing/2014/main" xmlns="" id="{C942D967-2779-450D-9E1C-BF00472FE1BE}"/>
            </a:ext>
          </a:extLst>
        </xdr:cNvPr>
        <xdr:cNvSpPr txBox="1"/>
      </xdr:nvSpPr>
      <xdr:spPr>
        <a:xfrm>
          <a:off x="18182032" y="144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700" name="n_3aveValue【消防施設】&#10;一人当たり面積">
          <a:extLst>
            <a:ext uri="{FF2B5EF4-FFF2-40B4-BE49-F238E27FC236}">
              <a16:creationId xmlns:a16="http://schemas.microsoft.com/office/drawing/2014/main" xmlns="" id="{5EA39F3C-933D-486B-A54E-135764A2AC98}"/>
            </a:ext>
          </a:extLst>
        </xdr:cNvPr>
        <xdr:cNvSpPr txBox="1"/>
      </xdr:nvSpPr>
      <xdr:spPr>
        <a:xfrm>
          <a:off x="17384472"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701" name="n_4aveValue【消防施設】&#10;一人当たり面積">
          <a:extLst>
            <a:ext uri="{FF2B5EF4-FFF2-40B4-BE49-F238E27FC236}">
              <a16:creationId xmlns:a16="http://schemas.microsoft.com/office/drawing/2014/main" xmlns="" id="{54241C57-0B82-44D1-B32F-2459ADC0EF84}"/>
            </a:ext>
          </a:extLst>
        </xdr:cNvPr>
        <xdr:cNvSpPr txBox="1"/>
      </xdr:nvSpPr>
      <xdr:spPr>
        <a:xfrm>
          <a:off x="16588817" y="144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02" name="n_1mainValue【消防施設】&#10;一人当たり面積">
          <a:extLst>
            <a:ext uri="{FF2B5EF4-FFF2-40B4-BE49-F238E27FC236}">
              <a16:creationId xmlns:a16="http://schemas.microsoft.com/office/drawing/2014/main" xmlns="" id="{69C0AEB5-E9E6-427D-ACA2-C404F30C5C5F}"/>
            </a:ext>
          </a:extLst>
        </xdr:cNvPr>
        <xdr:cNvSpPr txBox="1"/>
      </xdr:nvSpPr>
      <xdr:spPr>
        <a:xfrm>
          <a:off x="18982132" y="1479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51725</xdr:rowOff>
    </xdr:from>
    <xdr:ext cx="469744" cy="259045"/>
    <xdr:sp macro="" textlink="">
      <xdr:nvSpPr>
        <xdr:cNvPr id="703" name="n_2mainValue【消防施設】&#10;一人当たり面積">
          <a:extLst>
            <a:ext uri="{FF2B5EF4-FFF2-40B4-BE49-F238E27FC236}">
              <a16:creationId xmlns:a16="http://schemas.microsoft.com/office/drawing/2014/main" xmlns="" id="{8D9096D6-DEDD-4470-B280-32722C3B4ACA}"/>
            </a:ext>
          </a:extLst>
        </xdr:cNvPr>
        <xdr:cNvSpPr txBox="1"/>
      </xdr:nvSpPr>
      <xdr:spPr>
        <a:xfrm>
          <a:off x="18182032" y="148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93090</xdr:rowOff>
    </xdr:from>
    <xdr:ext cx="469744" cy="259045"/>
    <xdr:sp macro="" textlink="">
      <xdr:nvSpPr>
        <xdr:cNvPr id="704" name="n_3mainValue【消防施設】&#10;一人当たり面積">
          <a:extLst>
            <a:ext uri="{FF2B5EF4-FFF2-40B4-BE49-F238E27FC236}">
              <a16:creationId xmlns:a16="http://schemas.microsoft.com/office/drawing/2014/main" xmlns="" id="{BE21151D-51CB-4B8D-9807-D055BFFB1774}"/>
            </a:ext>
          </a:extLst>
        </xdr:cNvPr>
        <xdr:cNvSpPr txBox="1"/>
      </xdr:nvSpPr>
      <xdr:spPr>
        <a:xfrm>
          <a:off x="17384472" y="1484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148607</xdr:rowOff>
    </xdr:from>
    <xdr:ext cx="469744" cy="259045"/>
    <xdr:sp macro="" textlink="">
      <xdr:nvSpPr>
        <xdr:cNvPr id="705" name="n_4mainValue【消防施設】&#10;一人当たり面積">
          <a:extLst>
            <a:ext uri="{FF2B5EF4-FFF2-40B4-BE49-F238E27FC236}">
              <a16:creationId xmlns:a16="http://schemas.microsoft.com/office/drawing/2014/main" xmlns="" id="{1CFC1727-ADCD-4DF7-8F48-158BD911F414}"/>
            </a:ext>
          </a:extLst>
        </xdr:cNvPr>
        <xdr:cNvSpPr txBox="1"/>
      </xdr:nvSpPr>
      <xdr:spPr>
        <a:xfrm>
          <a:off x="1658881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a:extLst>
            <a:ext uri="{FF2B5EF4-FFF2-40B4-BE49-F238E27FC236}">
              <a16:creationId xmlns:a16="http://schemas.microsoft.com/office/drawing/2014/main" xmlns="" id="{0A53C821-2872-46EA-95E5-547F762F3C2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a:extLst>
            <a:ext uri="{FF2B5EF4-FFF2-40B4-BE49-F238E27FC236}">
              <a16:creationId xmlns:a16="http://schemas.microsoft.com/office/drawing/2014/main" xmlns="" id="{CA0548FE-B3AB-4BA4-B802-506F416879E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a:extLst>
            <a:ext uri="{FF2B5EF4-FFF2-40B4-BE49-F238E27FC236}">
              <a16:creationId xmlns:a16="http://schemas.microsoft.com/office/drawing/2014/main" xmlns="" id="{C5EF4032-315D-4F45-B784-0C8458D7256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a:extLst>
            <a:ext uri="{FF2B5EF4-FFF2-40B4-BE49-F238E27FC236}">
              <a16:creationId xmlns:a16="http://schemas.microsoft.com/office/drawing/2014/main" xmlns="" id="{10046EAD-DA03-44E3-83A5-5BE51A62496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a:extLst>
            <a:ext uri="{FF2B5EF4-FFF2-40B4-BE49-F238E27FC236}">
              <a16:creationId xmlns:a16="http://schemas.microsoft.com/office/drawing/2014/main" xmlns="" id="{D5A759CA-049A-4499-8730-74EFE95F91C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a:extLst>
            <a:ext uri="{FF2B5EF4-FFF2-40B4-BE49-F238E27FC236}">
              <a16:creationId xmlns:a16="http://schemas.microsoft.com/office/drawing/2014/main" xmlns="" id="{945C41C6-0EA5-428E-8B23-80E0BA6A39F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a:extLst>
            <a:ext uri="{FF2B5EF4-FFF2-40B4-BE49-F238E27FC236}">
              <a16:creationId xmlns:a16="http://schemas.microsoft.com/office/drawing/2014/main" xmlns="" id="{710DCD51-C47C-412F-83EF-11E005FD86A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a:extLst>
            <a:ext uri="{FF2B5EF4-FFF2-40B4-BE49-F238E27FC236}">
              <a16:creationId xmlns:a16="http://schemas.microsoft.com/office/drawing/2014/main" xmlns="" id="{D0B7AA60-75FD-4F8C-936B-3A24B27A35A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a:extLst>
            <a:ext uri="{FF2B5EF4-FFF2-40B4-BE49-F238E27FC236}">
              <a16:creationId xmlns:a16="http://schemas.microsoft.com/office/drawing/2014/main" xmlns="" id="{962EECFF-80DE-4A4E-9979-9D2B12733C2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a:extLst>
            <a:ext uri="{FF2B5EF4-FFF2-40B4-BE49-F238E27FC236}">
              <a16:creationId xmlns:a16="http://schemas.microsoft.com/office/drawing/2014/main" xmlns="" id="{9282C4B3-B3E2-4E65-9DAF-29B887774CE2}"/>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a:extLst>
            <a:ext uri="{FF2B5EF4-FFF2-40B4-BE49-F238E27FC236}">
              <a16:creationId xmlns:a16="http://schemas.microsoft.com/office/drawing/2014/main" xmlns="" id="{E66F2699-F972-4508-A4A7-6ED10D97772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7" name="直線コネクタ 716">
          <a:extLst>
            <a:ext uri="{FF2B5EF4-FFF2-40B4-BE49-F238E27FC236}">
              <a16:creationId xmlns:a16="http://schemas.microsoft.com/office/drawing/2014/main" xmlns="" id="{CF98C84C-0C23-4372-A002-28CE050A4732}"/>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8" name="テキスト ボックス 717">
          <a:extLst>
            <a:ext uri="{FF2B5EF4-FFF2-40B4-BE49-F238E27FC236}">
              <a16:creationId xmlns:a16="http://schemas.microsoft.com/office/drawing/2014/main" xmlns="" id="{F53A5583-9EC6-4917-A2A6-E081C55261D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9" name="直線コネクタ 718">
          <a:extLst>
            <a:ext uri="{FF2B5EF4-FFF2-40B4-BE49-F238E27FC236}">
              <a16:creationId xmlns:a16="http://schemas.microsoft.com/office/drawing/2014/main" xmlns="" id="{DD2687CE-6CE9-4E35-B4FB-EB8B2270C598}"/>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0" name="テキスト ボックス 719">
          <a:extLst>
            <a:ext uri="{FF2B5EF4-FFF2-40B4-BE49-F238E27FC236}">
              <a16:creationId xmlns:a16="http://schemas.microsoft.com/office/drawing/2014/main" xmlns="" id="{6A9EA1B0-AF3A-49E8-81F2-D7DD3324880D}"/>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1" name="直線コネクタ 720">
          <a:extLst>
            <a:ext uri="{FF2B5EF4-FFF2-40B4-BE49-F238E27FC236}">
              <a16:creationId xmlns:a16="http://schemas.microsoft.com/office/drawing/2014/main" xmlns="" id="{7E387F7B-BC0A-42E6-B574-AF31DF9B4708}"/>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2" name="テキスト ボックス 721">
          <a:extLst>
            <a:ext uri="{FF2B5EF4-FFF2-40B4-BE49-F238E27FC236}">
              <a16:creationId xmlns:a16="http://schemas.microsoft.com/office/drawing/2014/main" xmlns="" id="{EEA98DDD-9127-4B2E-844F-6B1E26345B14}"/>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3" name="直線コネクタ 722">
          <a:extLst>
            <a:ext uri="{FF2B5EF4-FFF2-40B4-BE49-F238E27FC236}">
              <a16:creationId xmlns:a16="http://schemas.microsoft.com/office/drawing/2014/main" xmlns="" id="{DCE854A1-7F45-431C-83F3-B71EAA40044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4" name="テキスト ボックス 723">
          <a:extLst>
            <a:ext uri="{FF2B5EF4-FFF2-40B4-BE49-F238E27FC236}">
              <a16:creationId xmlns:a16="http://schemas.microsoft.com/office/drawing/2014/main" xmlns="" id="{ED0F3CAB-D1CC-424C-8626-EA7F942FD786}"/>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5" name="直線コネクタ 724">
          <a:extLst>
            <a:ext uri="{FF2B5EF4-FFF2-40B4-BE49-F238E27FC236}">
              <a16:creationId xmlns:a16="http://schemas.microsoft.com/office/drawing/2014/main" xmlns="" id="{92750796-4CFF-4AED-B0F6-E72C2FD521F1}"/>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6" name="テキスト ボックス 725">
          <a:extLst>
            <a:ext uri="{FF2B5EF4-FFF2-40B4-BE49-F238E27FC236}">
              <a16:creationId xmlns:a16="http://schemas.microsoft.com/office/drawing/2014/main" xmlns="" id="{A0A3A21E-CCD1-4350-B400-6CAB655327DC}"/>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7" name="直線コネクタ 726">
          <a:extLst>
            <a:ext uri="{FF2B5EF4-FFF2-40B4-BE49-F238E27FC236}">
              <a16:creationId xmlns:a16="http://schemas.microsoft.com/office/drawing/2014/main" xmlns="" id="{FBEAF0F2-B628-4A07-A1CE-4D4E8965367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8" name="テキスト ボックス 727">
          <a:extLst>
            <a:ext uri="{FF2B5EF4-FFF2-40B4-BE49-F238E27FC236}">
              <a16:creationId xmlns:a16="http://schemas.microsoft.com/office/drawing/2014/main" xmlns="" id="{3F8D9FFF-322A-42F1-8BCB-95A2CFE9933F}"/>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xmlns="" id="{1E46ED5B-FA5D-4351-B2D0-25471A009BE9}"/>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a:extLst>
            <a:ext uri="{FF2B5EF4-FFF2-40B4-BE49-F238E27FC236}">
              <a16:creationId xmlns:a16="http://schemas.microsoft.com/office/drawing/2014/main" xmlns="" id="{57BF6994-8D38-4D17-9166-45214BE65AD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31" name="直線コネクタ 730">
          <a:extLst>
            <a:ext uri="{FF2B5EF4-FFF2-40B4-BE49-F238E27FC236}">
              <a16:creationId xmlns:a16="http://schemas.microsoft.com/office/drawing/2014/main" xmlns="" id="{62E8DE1E-EB5A-4A7D-9D7F-FE25049BDEB9}"/>
            </a:ext>
          </a:extLst>
        </xdr:cNvPr>
        <xdr:cNvCxnSpPr/>
      </xdr:nvCxnSpPr>
      <xdr:spPr>
        <a:xfrm flipV="1">
          <a:off x="14703424" y="17119690"/>
          <a:ext cx="0" cy="160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2" name="【庁舎】&#10;有形固定資産減価償却率最小値テキスト">
          <a:extLst>
            <a:ext uri="{FF2B5EF4-FFF2-40B4-BE49-F238E27FC236}">
              <a16:creationId xmlns:a16="http://schemas.microsoft.com/office/drawing/2014/main" xmlns="" id="{14F0B280-7576-4C42-8FDA-A7A7BFD84A0B}"/>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3" name="直線コネクタ 732">
          <a:extLst>
            <a:ext uri="{FF2B5EF4-FFF2-40B4-BE49-F238E27FC236}">
              <a16:creationId xmlns:a16="http://schemas.microsoft.com/office/drawing/2014/main" xmlns="" id="{06D52CD5-3411-4A13-B02F-AFAB343AEB68}"/>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34" name="【庁舎】&#10;有形固定資産減価償却率最大値テキスト">
          <a:extLst>
            <a:ext uri="{FF2B5EF4-FFF2-40B4-BE49-F238E27FC236}">
              <a16:creationId xmlns:a16="http://schemas.microsoft.com/office/drawing/2014/main" xmlns="" id="{6CF1B9A3-368F-451D-A1A1-214F6E7B2375}"/>
            </a:ext>
          </a:extLst>
        </xdr:cNvPr>
        <xdr:cNvSpPr txBox="1"/>
      </xdr:nvSpPr>
      <xdr:spPr>
        <a:xfrm>
          <a:off x="14742160" y="16900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35" name="直線コネクタ 734">
          <a:extLst>
            <a:ext uri="{FF2B5EF4-FFF2-40B4-BE49-F238E27FC236}">
              <a16:creationId xmlns:a16="http://schemas.microsoft.com/office/drawing/2014/main" xmlns="" id="{17D4CD50-EA4A-4CF8-BCC2-4751EE6FAD55}"/>
            </a:ext>
          </a:extLst>
        </xdr:cNvPr>
        <xdr:cNvCxnSpPr/>
      </xdr:nvCxnSpPr>
      <xdr:spPr>
        <a:xfrm>
          <a:off x="14611350" y="17119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36" name="【庁舎】&#10;有形固定資産減価償却率平均値テキスト">
          <a:extLst>
            <a:ext uri="{FF2B5EF4-FFF2-40B4-BE49-F238E27FC236}">
              <a16:creationId xmlns:a16="http://schemas.microsoft.com/office/drawing/2014/main" xmlns="" id="{290A6297-87F1-4ED9-BFC5-787095DB0D4A}"/>
            </a:ext>
          </a:extLst>
        </xdr:cNvPr>
        <xdr:cNvSpPr txBox="1"/>
      </xdr:nvSpPr>
      <xdr:spPr>
        <a:xfrm>
          <a:off x="14742160" y="17728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37" name="フローチャート: 判断 736">
          <a:extLst>
            <a:ext uri="{FF2B5EF4-FFF2-40B4-BE49-F238E27FC236}">
              <a16:creationId xmlns:a16="http://schemas.microsoft.com/office/drawing/2014/main" xmlns="" id="{58C978EA-8BD6-466A-B9FE-DF82C9478E91}"/>
            </a:ext>
          </a:extLst>
        </xdr:cNvPr>
        <xdr:cNvSpPr/>
      </xdr:nvSpPr>
      <xdr:spPr>
        <a:xfrm>
          <a:off x="14649450" y="178809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38" name="フローチャート: 判断 737">
          <a:extLst>
            <a:ext uri="{FF2B5EF4-FFF2-40B4-BE49-F238E27FC236}">
              <a16:creationId xmlns:a16="http://schemas.microsoft.com/office/drawing/2014/main" xmlns="" id="{3C4E137C-94DC-4F7D-AA3E-B58F8AB3EDF5}"/>
            </a:ext>
          </a:extLst>
        </xdr:cNvPr>
        <xdr:cNvSpPr/>
      </xdr:nvSpPr>
      <xdr:spPr>
        <a:xfrm>
          <a:off x="13887450" y="1792532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39" name="フローチャート: 判断 738">
          <a:extLst>
            <a:ext uri="{FF2B5EF4-FFF2-40B4-BE49-F238E27FC236}">
              <a16:creationId xmlns:a16="http://schemas.microsoft.com/office/drawing/2014/main" xmlns="" id="{0EF0FC39-D659-4C75-B15C-F3601BA76ADB}"/>
            </a:ext>
          </a:extLst>
        </xdr:cNvPr>
        <xdr:cNvSpPr/>
      </xdr:nvSpPr>
      <xdr:spPr>
        <a:xfrm>
          <a:off x="13089890" y="1800206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40" name="フローチャート: 判断 739">
          <a:extLst>
            <a:ext uri="{FF2B5EF4-FFF2-40B4-BE49-F238E27FC236}">
              <a16:creationId xmlns:a16="http://schemas.microsoft.com/office/drawing/2014/main" xmlns="" id="{81A279A2-001A-4585-AF42-B0E784AC3CA2}"/>
            </a:ext>
          </a:extLst>
        </xdr:cNvPr>
        <xdr:cNvSpPr/>
      </xdr:nvSpPr>
      <xdr:spPr>
        <a:xfrm>
          <a:off x="12303760" y="17970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41" name="フローチャート: 判断 740">
          <a:extLst>
            <a:ext uri="{FF2B5EF4-FFF2-40B4-BE49-F238E27FC236}">
              <a16:creationId xmlns:a16="http://schemas.microsoft.com/office/drawing/2014/main" xmlns="" id="{D8B67B7D-2015-4905-B773-DEF0316DD443}"/>
            </a:ext>
          </a:extLst>
        </xdr:cNvPr>
        <xdr:cNvSpPr/>
      </xdr:nvSpPr>
      <xdr:spPr>
        <a:xfrm>
          <a:off x="11487150" y="179577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xmlns="" id="{ABA76FC6-A64D-46E1-B999-9F8175155CDD}"/>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xmlns="" id="{52CB3156-D0B8-4727-8585-3847E3696EF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xmlns="" id="{BEFEAF28-34D9-47D8-A8A8-8D77C764E891}"/>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xmlns="" id="{BB9268CB-2C60-46A5-9D87-149FC8E9C1D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xmlns="" id="{F438C455-94F5-4434-B6B8-6CBD51EF038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747" name="楕円 746">
          <a:extLst>
            <a:ext uri="{FF2B5EF4-FFF2-40B4-BE49-F238E27FC236}">
              <a16:creationId xmlns:a16="http://schemas.microsoft.com/office/drawing/2014/main" xmlns="" id="{81BDB112-D128-4CF9-A5D8-199970E5CE52}"/>
            </a:ext>
          </a:extLst>
        </xdr:cNvPr>
        <xdr:cNvSpPr/>
      </xdr:nvSpPr>
      <xdr:spPr>
        <a:xfrm>
          <a:off x="14649450" y="181158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748" name="【庁舎】&#10;有形固定資産減価償却率該当値テキスト">
          <a:extLst>
            <a:ext uri="{FF2B5EF4-FFF2-40B4-BE49-F238E27FC236}">
              <a16:creationId xmlns:a16="http://schemas.microsoft.com/office/drawing/2014/main" xmlns="" id="{E842E486-7BBB-4738-B17E-DB70605209C2}"/>
            </a:ext>
          </a:extLst>
        </xdr:cNvPr>
        <xdr:cNvSpPr txBox="1"/>
      </xdr:nvSpPr>
      <xdr:spPr>
        <a:xfrm>
          <a:off x="14742160" y="1809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749" name="楕円 748">
          <a:extLst>
            <a:ext uri="{FF2B5EF4-FFF2-40B4-BE49-F238E27FC236}">
              <a16:creationId xmlns:a16="http://schemas.microsoft.com/office/drawing/2014/main" xmlns="" id="{EE2E676D-2CF9-4A05-BB79-B43AD2BE2A5C}"/>
            </a:ext>
          </a:extLst>
        </xdr:cNvPr>
        <xdr:cNvSpPr/>
      </xdr:nvSpPr>
      <xdr:spPr>
        <a:xfrm>
          <a:off x="13887450" y="181517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164374</xdr:rowOff>
    </xdr:from>
    <xdr:to>
      <xdr:col>85</xdr:col>
      <xdr:colOff>127000</xdr:colOff>
      <xdr:row>106</xdr:row>
      <xdr:rowOff>28848</xdr:rowOff>
    </xdr:to>
    <xdr:cxnSp macro="">
      <xdr:nvCxnSpPr>
        <xdr:cNvPr id="750" name="直線コネクタ 749">
          <a:extLst>
            <a:ext uri="{FF2B5EF4-FFF2-40B4-BE49-F238E27FC236}">
              <a16:creationId xmlns:a16="http://schemas.microsoft.com/office/drawing/2014/main" xmlns="" id="{CC1219ED-4CD2-41E3-ACD1-4E7E3F0A7E47}"/>
            </a:ext>
          </a:extLst>
        </xdr:cNvPr>
        <xdr:cNvCxnSpPr/>
      </xdr:nvCxnSpPr>
      <xdr:spPr>
        <a:xfrm flipV="1">
          <a:off x="13942060" y="18170434"/>
          <a:ext cx="7620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51" name="楕円 750">
          <a:extLst>
            <a:ext uri="{FF2B5EF4-FFF2-40B4-BE49-F238E27FC236}">
              <a16:creationId xmlns:a16="http://schemas.microsoft.com/office/drawing/2014/main" xmlns="" id="{11E0E1B1-2F27-46E5-9113-E807BFB0E564}"/>
            </a:ext>
          </a:extLst>
        </xdr:cNvPr>
        <xdr:cNvSpPr/>
      </xdr:nvSpPr>
      <xdr:spPr>
        <a:xfrm>
          <a:off x="13089890" y="181275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xdr:rowOff>
    </xdr:from>
    <xdr:to>
      <xdr:col>81</xdr:col>
      <xdr:colOff>50800</xdr:colOff>
      <xdr:row>106</xdr:row>
      <xdr:rowOff>28848</xdr:rowOff>
    </xdr:to>
    <xdr:cxnSp macro="">
      <xdr:nvCxnSpPr>
        <xdr:cNvPr id="752" name="直線コネクタ 751">
          <a:extLst>
            <a:ext uri="{FF2B5EF4-FFF2-40B4-BE49-F238E27FC236}">
              <a16:creationId xmlns:a16="http://schemas.microsoft.com/office/drawing/2014/main" xmlns="" id="{624A61AC-2907-44AC-AB7D-2CE3D5F0C917}"/>
            </a:ext>
          </a:extLst>
        </xdr:cNvPr>
        <xdr:cNvCxnSpPr/>
      </xdr:nvCxnSpPr>
      <xdr:spPr>
        <a:xfrm>
          <a:off x="13144500" y="18176421"/>
          <a:ext cx="797560" cy="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53" name="楕円 752">
          <a:extLst>
            <a:ext uri="{FF2B5EF4-FFF2-40B4-BE49-F238E27FC236}">
              <a16:creationId xmlns:a16="http://schemas.microsoft.com/office/drawing/2014/main" xmlns="" id="{BA6BCD56-604B-4C23-9AA2-771B0419E99D}"/>
            </a:ext>
          </a:extLst>
        </xdr:cNvPr>
        <xdr:cNvSpPr/>
      </xdr:nvSpPr>
      <xdr:spPr>
        <a:xfrm>
          <a:off x="12303760" y="180916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106</xdr:row>
      <xdr:rowOff>2721</xdr:rowOff>
    </xdr:to>
    <xdr:cxnSp macro="">
      <xdr:nvCxnSpPr>
        <xdr:cNvPr id="754" name="直線コネクタ 753">
          <a:extLst>
            <a:ext uri="{FF2B5EF4-FFF2-40B4-BE49-F238E27FC236}">
              <a16:creationId xmlns:a16="http://schemas.microsoft.com/office/drawing/2014/main" xmlns="" id="{1E7AED8D-1979-47AB-A96C-A7EC30630868}"/>
            </a:ext>
          </a:extLst>
        </xdr:cNvPr>
        <xdr:cNvCxnSpPr/>
      </xdr:nvCxnSpPr>
      <xdr:spPr>
        <a:xfrm>
          <a:off x="12346940" y="18136689"/>
          <a:ext cx="79756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755" name="楕円 754">
          <a:extLst>
            <a:ext uri="{FF2B5EF4-FFF2-40B4-BE49-F238E27FC236}">
              <a16:creationId xmlns:a16="http://schemas.microsoft.com/office/drawing/2014/main" xmlns="" id="{9EAAD345-B9FD-4D76-8BCE-A4953DA9A7FA}"/>
            </a:ext>
          </a:extLst>
        </xdr:cNvPr>
        <xdr:cNvSpPr/>
      </xdr:nvSpPr>
      <xdr:spPr>
        <a:xfrm>
          <a:off x="11487150" y="180374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138249</xdr:rowOff>
    </xdr:to>
    <xdr:cxnSp macro="">
      <xdr:nvCxnSpPr>
        <xdr:cNvPr id="756" name="直線コネクタ 755">
          <a:extLst>
            <a:ext uri="{FF2B5EF4-FFF2-40B4-BE49-F238E27FC236}">
              <a16:creationId xmlns:a16="http://schemas.microsoft.com/office/drawing/2014/main" xmlns="" id="{D05CE39B-2E18-4DA3-8A7C-11993707DE5C}"/>
            </a:ext>
          </a:extLst>
        </xdr:cNvPr>
        <xdr:cNvCxnSpPr/>
      </xdr:nvCxnSpPr>
      <xdr:spPr>
        <a:xfrm>
          <a:off x="11541760" y="18090153"/>
          <a:ext cx="80518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57" name="n_1aveValue【庁舎】&#10;有形固定資産減価償却率">
          <a:extLst>
            <a:ext uri="{FF2B5EF4-FFF2-40B4-BE49-F238E27FC236}">
              <a16:creationId xmlns:a16="http://schemas.microsoft.com/office/drawing/2014/main" xmlns="" id="{550F765C-8E5C-4EB3-A86E-FE3ED930C5E9}"/>
            </a:ext>
          </a:extLst>
        </xdr:cNvPr>
        <xdr:cNvSpPr txBox="1"/>
      </xdr:nvSpPr>
      <xdr:spPr>
        <a:xfrm>
          <a:off x="1373823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58" name="n_2aveValue【庁舎】&#10;有形固定資産減価償却率">
          <a:extLst>
            <a:ext uri="{FF2B5EF4-FFF2-40B4-BE49-F238E27FC236}">
              <a16:creationId xmlns:a16="http://schemas.microsoft.com/office/drawing/2014/main" xmlns="" id="{CA32E8AA-D28A-455F-B6DA-101743D5AFA5}"/>
            </a:ext>
          </a:extLst>
        </xdr:cNvPr>
        <xdr:cNvSpPr txBox="1"/>
      </xdr:nvSpPr>
      <xdr:spPr>
        <a:xfrm>
          <a:off x="1295718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759" name="n_3aveValue【庁舎】&#10;有形固定資産減価償却率">
          <a:extLst>
            <a:ext uri="{FF2B5EF4-FFF2-40B4-BE49-F238E27FC236}">
              <a16:creationId xmlns:a16="http://schemas.microsoft.com/office/drawing/2014/main" xmlns="" id="{02ED251C-4F55-4F45-BF36-562105157033}"/>
            </a:ext>
          </a:extLst>
        </xdr:cNvPr>
        <xdr:cNvSpPr txBox="1"/>
      </xdr:nvSpPr>
      <xdr:spPr>
        <a:xfrm>
          <a:off x="12171054" y="177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760" name="n_4aveValue【庁舎】&#10;有形固定資産減価償却率">
          <a:extLst>
            <a:ext uri="{FF2B5EF4-FFF2-40B4-BE49-F238E27FC236}">
              <a16:creationId xmlns:a16="http://schemas.microsoft.com/office/drawing/2014/main" xmlns="" id="{7D7C22B9-0D02-4EDD-8C9D-4F0A802ADF70}"/>
            </a:ext>
          </a:extLst>
        </xdr:cNvPr>
        <xdr:cNvSpPr txBox="1"/>
      </xdr:nvSpPr>
      <xdr:spPr>
        <a:xfrm>
          <a:off x="11354444" y="1772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70775</xdr:rowOff>
    </xdr:from>
    <xdr:ext cx="405111" cy="259045"/>
    <xdr:sp macro="" textlink="">
      <xdr:nvSpPr>
        <xdr:cNvPr id="761" name="n_1mainValue【庁舎】&#10;有形固定資産減価償却率">
          <a:extLst>
            <a:ext uri="{FF2B5EF4-FFF2-40B4-BE49-F238E27FC236}">
              <a16:creationId xmlns:a16="http://schemas.microsoft.com/office/drawing/2014/main" xmlns="" id="{F84A6A69-5CC6-4640-9997-9CEAAB6CCEFA}"/>
            </a:ext>
          </a:extLst>
        </xdr:cNvPr>
        <xdr:cNvSpPr txBox="1"/>
      </xdr:nvSpPr>
      <xdr:spPr>
        <a:xfrm>
          <a:off x="13738234" y="1824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62" name="n_2mainValue【庁舎】&#10;有形固定資産減価償却率">
          <a:extLst>
            <a:ext uri="{FF2B5EF4-FFF2-40B4-BE49-F238E27FC236}">
              <a16:creationId xmlns:a16="http://schemas.microsoft.com/office/drawing/2014/main" xmlns="" id="{2B6FE249-D247-4942-8871-0182F2890833}"/>
            </a:ext>
          </a:extLst>
        </xdr:cNvPr>
        <xdr:cNvSpPr txBox="1"/>
      </xdr:nvSpPr>
      <xdr:spPr>
        <a:xfrm>
          <a:off x="12957184" y="1822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763" name="n_3mainValue【庁舎】&#10;有形固定資産減価償却率">
          <a:extLst>
            <a:ext uri="{FF2B5EF4-FFF2-40B4-BE49-F238E27FC236}">
              <a16:creationId xmlns:a16="http://schemas.microsoft.com/office/drawing/2014/main" xmlns="" id="{A381B815-57AD-48F0-BE56-2557561772C8}"/>
            </a:ext>
          </a:extLst>
        </xdr:cNvPr>
        <xdr:cNvSpPr txBox="1"/>
      </xdr:nvSpPr>
      <xdr:spPr>
        <a:xfrm>
          <a:off x="12171054" y="1818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64" name="n_4mainValue【庁舎】&#10;有形固定資産減価償却率">
          <a:extLst>
            <a:ext uri="{FF2B5EF4-FFF2-40B4-BE49-F238E27FC236}">
              <a16:creationId xmlns:a16="http://schemas.microsoft.com/office/drawing/2014/main" xmlns="" id="{8C2E0910-40CE-4ACF-B220-A78E065E3F93}"/>
            </a:ext>
          </a:extLst>
        </xdr:cNvPr>
        <xdr:cNvSpPr txBox="1"/>
      </xdr:nvSpPr>
      <xdr:spPr>
        <a:xfrm>
          <a:off x="11354444" y="1813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a:extLst>
            <a:ext uri="{FF2B5EF4-FFF2-40B4-BE49-F238E27FC236}">
              <a16:creationId xmlns:a16="http://schemas.microsoft.com/office/drawing/2014/main" xmlns="" id="{1355BFB1-FB7D-48B4-BB56-FF4786398DB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a:extLst>
            <a:ext uri="{FF2B5EF4-FFF2-40B4-BE49-F238E27FC236}">
              <a16:creationId xmlns:a16="http://schemas.microsoft.com/office/drawing/2014/main" xmlns="" id="{8BFB883A-122C-4510-84AD-2070701C856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a:extLst>
            <a:ext uri="{FF2B5EF4-FFF2-40B4-BE49-F238E27FC236}">
              <a16:creationId xmlns:a16="http://schemas.microsoft.com/office/drawing/2014/main" xmlns="" id="{88BD1D99-31BF-4364-A611-E95ECCEFE45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a:extLst>
            <a:ext uri="{FF2B5EF4-FFF2-40B4-BE49-F238E27FC236}">
              <a16:creationId xmlns:a16="http://schemas.microsoft.com/office/drawing/2014/main" xmlns="" id="{5926F7FC-795B-4EF9-8DB1-FFCEC1E265A3}"/>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a:extLst>
            <a:ext uri="{FF2B5EF4-FFF2-40B4-BE49-F238E27FC236}">
              <a16:creationId xmlns:a16="http://schemas.microsoft.com/office/drawing/2014/main" xmlns="" id="{4F130A8F-32F2-4212-8AE2-65BFF9E2C88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a:extLst>
            <a:ext uri="{FF2B5EF4-FFF2-40B4-BE49-F238E27FC236}">
              <a16:creationId xmlns:a16="http://schemas.microsoft.com/office/drawing/2014/main" xmlns="" id="{9D873228-6673-410B-82F7-D24F9A0BD56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a:extLst>
            <a:ext uri="{FF2B5EF4-FFF2-40B4-BE49-F238E27FC236}">
              <a16:creationId xmlns:a16="http://schemas.microsoft.com/office/drawing/2014/main" xmlns="" id="{520099EF-69C7-405E-9044-A9B455CAC2A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a:extLst>
            <a:ext uri="{FF2B5EF4-FFF2-40B4-BE49-F238E27FC236}">
              <a16:creationId xmlns:a16="http://schemas.microsoft.com/office/drawing/2014/main" xmlns="" id="{40E081B4-4785-428D-AABA-31F80DE41C9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a:extLst>
            <a:ext uri="{FF2B5EF4-FFF2-40B4-BE49-F238E27FC236}">
              <a16:creationId xmlns:a16="http://schemas.microsoft.com/office/drawing/2014/main" xmlns="" id="{04694A39-B345-4BE4-8BDF-2E90821918A5}"/>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a:extLst>
            <a:ext uri="{FF2B5EF4-FFF2-40B4-BE49-F238E27FC236}">
              <a16:creationId xmlns:a16="http://schemas.microsoft.com/office/drawing/2014/main" xmlns="" id="{8DFBAECB-EA5A-4CA5-9D62-4855EC50EBF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5" name="直線コネクタ 774">
          <a:extLst>
            <a:ext uri="{FF2B5EF4-FFF2-40B4-BE49-F238E27FC236}">
              <a16:creationId xmlns:a16="http://schemas.microsoft.com/office/drawing/2014/main" xmlns="" id="{1A191081-35D3-4DF2-A6EC-2967E019FD4F}"/>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6" name="テキスト ボックス 775">
          <a:extLst>
            <a:ext uri="{FF2B5EF4-FFF2-40B4-BE49-F238E27FC236}">
              <a16:creationId xmlns:a16="http://schemas.microsoft.com/office/drawing/2014/main" xmlns="" id="{ED2017AB-FE55-42CF-A248-BB0CD55A1D81}"/>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7" name="直線コネクタ 776">
          <a:extLst>
            <a:ext uri="{FF2B5EF4-FFF2-40B4-BE49-F238E27FC236}">
              <a16:creationId xmlns:a16="http://schemas.microsoft.com/office/drawing/2014/main" xmlns="" id="{A6F2A05A-36AC-461A-B201-15DCE11C6E7A}"/>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8" name="テキスト ボックス 777">
          <a:extLst>
            <a:ext uri="{FF2B5EF4-FFF2-40B4-BE49-F238E27FC236}">
              <a16:creationId xmlns:a16="http://schemas.microsoft.com/office/drawing/2014/main" xmlns="" id="{DEDF6AC9-5B96-4D2E-9E9C-6170782A6190}"/>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9" name="直線コネクタ 778">
          <a:extLst>
            <a:ext uri="{FF2B5EF4-FFF2-40B4-BE49-F238E27FC236}">
              <a16:creationId xmlns:a16="http://schemas.microsoft.com/office/drawing/2014/main" xmlns="" id="{44E80F2A-6601-4A28-B38F-464DCEFC18A4}"/>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0" name="テキスト ボックス 779">
          <a:extLst>
            <a:ext uri="{FF2B5EF4-FFF2-40B4-BE49-F238E27FC236}">
              <a16:creationId xmlns:a16="http://schemas.microsoft.com/office/drawing/2014/main" xmlns="" id="{D4E1DA56-26A9-49C5-934D-0637AE1EFCCA}"/>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1" name="直線コネクタ 780">
          <a:extLst>
            <a:ext uri="{FF2B5EF4-FFF2-40B4-BE49-F238E27FC236}">
              <a16:creationId xmlns:a16="http://schemas.microsoft.com/office/drawing/2014/main" xmlns="" id="{DBF8DAFA-335B-4750-A799-17808DE3D193}"/>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2" name="テキスト ボックス 781">
          <a:extLst>
            <a:ext uri="{FF2B5EF4-FFF2-40B4-BE49-F238E27FC236}">
              <a16:creationId xmlns:a16="http://schemas.microsoft.com/office/drawing/2014/main" xmlns="" id="{FCF12956-E0DF-4358-A8D2-4F8EB17ACAD1}"/>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xmlns="" id="{311C99C2-1B7F-4B43-B2B1-B79D55A62815}"/>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xmlns="" id="{3D8ECD70-A999-42B8-AA54-8282EC4AC713}"/>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a:extLst>
            <a:ext uri="{FF2B5EF4-FFF2-40B4-BE49-F238E27FC236}">
              <a16:creationId xmlns:a16="http://schemas.microsoft.com/office/drawing/2014/main" xmlns="" id="{20611801-F48A-49B3-B45A-E2C0021BDE2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86" name="直線コネクタ 785">
          <a:extLst>
            <a:ext uri="{FF2B5EF4-FFF2-40B4-BE49-F238E27FC236}">
              <a16:creationId xmlns:a16="http://schemas.microsoft.com/office/drawing/2014/main" xmlns="" id="{069AF3A9-440A-4444-A2DB-F3FC7F408707}"/>
            </a:ext>
          </a:extLst>
        </xdr:cNvPr>
        <xdr:cNvCxnSpPr/>
      </xdr:nvCxnSpPr>
      <xdr:spPr>
        <a:xfrm flipV="1">
          <a:off x="19947254" y="17202303"/>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87" name="【庁舎】&#10;一人当たり面積最小値テキスト">
          <a:extLst>
            <a:ext uri="{FF2B5EF4-FFF2-40B4-BE49-F238E27FC236}">
              <a16:creationId xmlns:a16="http://schemas.microsoft.com/office/drawing/2014/main" xmlns="" id="{5BE7C5FC-8513-4AD7-BA49-7C6CBB605EC5}"/>
            </a:ext>
          </a:extLst>
        </xdr:cNvPr>
        <xdr:cNvSpPr txBox="1"/>
      </xdr:nvSpPr>
      <xdr:spPr>
        <a:xfrm>
          <a:off x="19985990" y="185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88" name="直線コネクタ 787">
          <a:extLst>
            <a:ext uri="{FF2B5EF4-FFF2-40B4-BE49-F238E27FC236}">
              <a16:creationId xmlns:a16="http://schemas.microsoft.com/office/drawing/2014/main" xmlns="" id="{A322A9BA-22A0-40E6-B10F-ACB5DD3F513E}"/>
            </a:ext>
          </a:extLst>
        </xdr:cNvPr>
        <xdr:cNvCxnSpPr/>
      </xdr:nvCxnSpPr>
      <xdr:spPr>
        <a:xfrm>
          <a:off x="19885660" y="18499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89" name="【庁舎】&#10;一人当たり面積最大値テキスト">
          <a:extLst>
            <a:ext uri="{FF2B5EF4-FFF2-40B4-BE49-F238E27FC236}">
              <a16:creationId xmlns:a16="http://schemas.microsoft.com/office/drawing/2014/main" xmlns="" id="{6036F9F9-2E83-4581-B6F3-8EA14E495A61}"/>
            </a:ext>
          </a:extLst>
        </xdr:cNvPr>
        <xdr:cNvSpPr txBox="1"/>
      </xdr:nvSpPr>
      <xdr:spPr>
        <a:xfrm>
          <a:off x="19985990" y="1698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90" name="直線コネクタ 789">
          <a:extLst>
            <a:ext uri="{FF2B5EF4-FFF2-40B4-BE49-F238E27FC236}">
              <a16:creationId xmlns:a16="http://schemas.microsoft.com/office/drawing/2014/main" xmlns="" id="{90840837-203C-45FC-9D2F-2E075899C7F2}"/>
            </a:ext>
          </a:extLst>
        </xdr:cNvPr>
        <xdr:cNvCxnSpPr/>
      </xdr:nvCxnSpPr>
      <xdr:spPr>
        <a:xfrm>
          <a:off x="19885660" y="17202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91" name="【庁舎】&#10;一人当たり面積平均値テキスト">
          <a:extLst>
            <a:ext uri="{FF2B5EF4-FFF2-40B4-BE49-F238E27FC236}">
              <a16:creationId xmlns:a16="http://schemas.microsoft.com/office/drawing/2014/main" xmlns="" id="{4FE116A5-1DF9-4A34-82DB-04377C22CCFC}"/>
            </a:ext>
          </a:extLst>
        </xdr:cNvPr>
        <xdr:cNvSpPr txBox="1"/>
      </xdr:nvSpPr>
      <xdr:spPr>
        <a:xfrm>
          <a:off x="19985990" y="18071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92" name="フローチャート: 判断 791">
          <a:extLst>
            <a:ext uri="{FF2B5EF4-FFF2-40B4-BE49-F238E27FC236}">
              <a16:creationId xmlns:a16="http://schemas.microsoft.com/office/drawing/2014/main" xmlns="" id="{90627711-6F89-40BD-860A-D6B5CC2178D4}"/>
            </a:ext>
          </a:extLst>
        </xdr:cNvPr>
        <xdr:cNvSpPr/>
      </xdr:nvSpPr>
      <xdr:spPr>
        <a:xfrm>
          <a:off x="19904710" y="18223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93" name="フローチャート: 判断 792">
          <a:extLst>
            <a:ext uri="{FF2B5EF4-FFF2-40B4-BE49-F238E27FC236}">
              <a16:creationId xmlns:a16="http://schemas.microsoft.com/office/drawing/2014/main" xmlns="" id="{CDFAFA4D-F235-4F9E-8AD5-A1CC64BFD103}"/>
            </a:ext>
          </a:extLst>
        </xdr:cNvPr>
        <xdr:cNvSpPr/>
      </xdr:nvSpPr>
      <xdr:spPr>
        <a:xfrm>
          <a:off x="19161760" y="1823834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94" name="フローチャート: 判断 793">
          <a:extLst>
            <a:ext uri="{FF2B5EF4-FFF2-40B4-BE49-F238E27FC236}">
              <a16:creationId xmlns:a16="http://schemas.microsoft.com/office/drawing/2014/main" xmlns="" id="{FE79F194-C43C-40C9-BAAB-E1EDF6AFDE3B}"/>
            </a:ext>
          </a:extLst>
        </xdr:cNvPr>
        <xdr:cNvSpPr/>
      </xdr:nvSpPr>
      <xdr:spPr>
        <a:xfrm>
          <a:off x="18345150" y="1822432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95" name="フローチャート: 判断 794">
          <a:extLst>
            <a:ext uri="{FF2B5EF4-FFF2-40B4-BE49-F238E27FC236}">
              <a16:creationId xmlns:a16="http://schemas.microsoft.com/office/drawing/2014/main" xmlns="" id="{2BC3EA39-FE40-4878-9CC1-6D48013DB413}"/>
            </a:ext>
          </a:extLst>
        </xdr:cNvPr>
        <xdr:cNvSpPr/>
      </xdr:nvSpPr>
      <xdr:spPr>
        <a:xfrm>
          <a:off x="17547590" y="1822020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96" name="フローチャート: 判断 795">
          <a:extLst>
            <a:ext uri="{FF2B5EF4-FFF2-40B4-BE49-F238E27FC236}">
              <a16:creationId xmlns:a16="http://schemas.microsoft.com/office/drawing/2014/main" xmlns="" id="{DD65F660-C5CD-49ED-88ED-9A4BB9845557}"/>
            </a:ext>
          </a:extLst>
        </xdr:cNvPr>
        <xdr:cNvSpPr/>
      </xdr:nvSpPr>
      <xdr:spPr>
        <a:xfrm>
          <a:off x="16761460" y="18231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xmlns="" id="{47EA2897-9581-4A3E-9527-545439FC8A30}"/>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xmlns="" id="{4D457224-149C-4C5C-8D81-39231FDC38A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xmlns="" id="{4E20DF20-1D5E-4547-B448-CB675DF10C17}"/>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xmlns="" id="{FF75A1E7-ECED-4F63-847D-C582FE8C8677}"/>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xmlns="" id="{5D1279D3-7871-4979-9189-D0049A4AEBC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106324</xdr:rowOff>
    </xdr:from>
    <xdr:to>
      <xdr:col>116</xdr:col>
      <xdr:colOff>114300</xdr:colOff>
      <xdr:row>107</xdr:row>
      <xdr:rowOff>36474</xdr:rowOff>
    </xdr:to>
    <xdr:sp macro="" textlink="">
      <xdr:nvSpPr>
        <xdr:cNvPr id="802" name="楕円 801">
          <a:extLst>
            <a:ext uri="{FF2B5EF4-FFF2-40B4-BE49-F238E27FC236}">
              <a16:creationId xmlns:a16="http://schemas.microsoft.com/office/drawing/2014/main" xmlns="" id="{346BAD1C-ED3C-4F69-8FD0-F24DE14F8D2A}"/>
            </a:ext>
          </a:extLst>
        </xdr:cNvPr>
        <xdr:cNvSpPr/>
      </xdr:nvSpPr>
      <xdr:spPr>
        <a:xfrm>
          <a:off x="19904710" y="182781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84751</xdr:rowOff>
    </xdr:from>
    <xdr:ext cx="469744" cy="259045"/>
    <xdr:sp macro="" textlink="">
      <xdr:nvSpPr>
        <xdr:cNvPr id="803" name="【庁舎】&#10;一人当たり面積該当値テキスト">
          <a:extLst>
            <a:ext uri="{FF2B5EF4-FFF2-40B4-BE49-F238E27FC236}">
              <a16:creationId xmlns:a16="http://schemas.microsoft.com/office/drawing/2014/main" xmlns="" id="{9F305BB0-8134-42EF-B605-F2D7E3FA0BB7}"/>
            </a:ext>
          </a:extLst>
        </xdr:cNvPr>
        <xdr:cNvSpPr txBox="1"/>
      </xdr:nvSpPr>
      <xdr:spPr>
        <a:xfrm>
          <a:off x="19985990" y="1826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110440</xdr:rowOff>
    </xdr:from>
    <xdr:to>
      <xdr:col>112</xdr:col>
      <xdr:colOff>38100</xdr:colOff>
      <xdr:row>107</xdr:row>
      <xdr:rowOff>40590</xdr:rowOff>
    </xdr:to>
    <xdr:sp macro="" textlink="">
      <xdr:nvSpPr>
        <xdr:cNvPr id="804" name="楕円 803">
          <a:extLst>
            <a:ext uri="{FF2B5EF4-FFF2-40B4-BE49-F238E27FC236}">
              <a16:creationId xmlns:a16="http://schemas.microsoft.com/office/drawing/2014/main" xmlns="" id="{E1142A07-19E2-4942-8C94-F36A2C34AFB1}"/>
            </a:ext>
          </a:extLst>
        </xdr:cNvPr>
        <xdr:cNvSpPr/>
      </xdr:nvSpPr>
      <xdr:spPr>
        <a:xfrm>
          <a:off x="19161760" y="182822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157124</xdr:rowOff>
    </xdr:from>
    <xdr:to>
      <xdr:col>116</xdr:col>
      <xdr:colOff>63500</xdr:colOff>
      <xdr:row>106</xdr:row>
      <xdr:rowOff>161240</xdr:rowOff>
    </xdr:to>
    <xdr:cxnSp macro="">
      <xdr:nvCxnSpPr>
        <xdr:cNvPr id="805" name="直線コネクタ 804">
          <a:extLst>
            <a:ext uri="{FF2B5EF4-FFF2-40B4-BE49-F238E27FC236}">
              <a16:creationId xmlns:a16="http://schemas.microsoft.com/office/drawing/2014/main" xmlns="" id="{7E01871E-DF56-433D-B77E-82B3429AE715}"/>
            </a:ext>
          </a:extLst>
        </xdr:cNvPr>
        <xdr:cNvCxnSpPr/>
      </xdr:nvCxnSpPr>
      <xdr:spPr>
        <a:xfrm flipV="1">
          <a:off x="19204940" y="18332729"/>
          <a:ext cx="74295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115469</xdr:rowOff>
    </xdr:from>
    <xdr:to>
      <xdr:col>107</xdr:col>
      <xdr:colOff>101600</xdr:colOff>
      <xdr:row>107</xdr:row>
      <xdr:rowOff>45619</xdr:rowOff>
    </xdr:to>
    <xdr:sp macro="" textlink="">
      <xdr:nvSpPr>
        <xdr:cNvPr id="806" name="楕円 805">
          <a:extLst>
            <a:ext uri="{FF2B5EF4-FFF2-40B4-BE49-F238E27FC236}">
              <a16:creationId xmlns:a16="http://schemas.microsoft.com/office/drawing/2014/main" xmlns="" id="{928A2C2D-15CE-4661-95F2-034D5B446F5B}"/>
            </a:ext>
          </a:extLst>
        </xdr:cNvPr>
        <xdr:cNvSpPr/>
      </xdr:nvSpPr>
      <xdr:spPr>
        <a:xfrm>
          <a:off x="18345150" y="182891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161240</xdr:rowOff>
    </xdr:from>
    <xdr:to>
      <xdr:col>111</xdr:col>
      <xdr:colOff>177800</xdr:colOff>
      <xdr:row>106</xdr:row>
      <xdr:rowOff>166269</xdr:rowOff>
    </xdr:to>
    <xdr:cxnSp macro="">
      <xdr:nvCxnSpPr>
        <xdr:cNvPr id="807" name="直線コネクタ 806">
          <a:extLst>
            <a:ext uri="{FF2B5EF4-FFF2-40B4-BE49-F238E27FC236}">
              <a16:creationId xmlns:a16="http://schemas.microsoft.com/office/drawing/2014/main" xmlns="" id="{B3D645F3-A3BB-4767-A242-4F22B8E3FF5F}"/>
            </a:ext>
          </a:extLst>
        </xdr:cNvPr>
        <xdr:cNvCxnSpPr/>
      </xdr:nvCxnSpPr>
      <xdr:spPr>
        <a:xfrm flipV="1">
          <a:off x="18399760" y="18336845"/>
          <a:ext cx="80518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117297</xdr:rowOff>
    </xdr:from>
    <xdr:to>
      <xdr:col>102</xdr:col>
      <xdr:colOff>165100</xdr:colOff>
      <xdr:row>107</xdr:row>
      <xdr:rowOff>47447</xdr:rowOff>
    </xdr:to>
    <xdr:sp macro="" textlink="">
      <xdr:nvSpPr>
        <xdr:cNvPr id="808" name="楕円 807">
          <a:extLst>
            <a:ext uri="{FF2B5EF4-FFF2-40B4-BE49-F238E27FC236}">
              <a16:creationId xmlns:a16="http://schemas.microsoft.com/office/drawing/2014/main" xmlns="" id="{2435718D-80EB-4139-B182-8B032ABDBC27}"/>
            </a:ext>
          </a:extLst>
        </xdr:cNvPr>
        <xdr:cNvSpPr/>
      </xdr:nvSpPr>
      <xdr:spPr>
        <a:xfrm>
          <a:off x="17547590" y="1829099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166269</xdr:rowOff>
    </xdr:from>
    <xdr:to>
      <xdr:col>107</xdr:col>
      <xdr:colOff>50800</xdr:colOff>
      <xdr:row>106</xdr:row>
      <xdr:rowOff>168097</xdr:rowOff>
    </xdr:to>
    <xdr:cxnSp macro="">
      <xdr:nvCxnSpPr>
        <xdr:cNvPr id="809" name="直線コネクタ 808">
          <a:extLst>
            <a:ext uri="{FF2B5EF4-FFF2-40B4-BE49-F238E27FC236}">
              <a16:creationId xmlns:a16="http://schemas.microsoft.com/office/drawing/2014/main" xmlns="" id="{B3D13F2C-2A67-42B9-8705-9E1ECA65F68A}"/>
            </a:ext>
          </a:extLst>
        </xdr:cNvPr>
        <xdr:cNvCxnSpPr/>
      </xdr:nvCxnSpPr>
      <xdr:spPr>
        <a:xfrm flipV="1">
          <a:off x="17602200" y="18343779"/>
          <a:ext cx="79756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6655</xdr:rowOff>
    </xdr:from>
    <xdr:to>
      <xdr:col>98</xdr:col>
      <xdr:colOff>38100</xdr:colOff>
      <xdr:row>107</xdr:row>
      <xdr:rowOff>108255</xdr:rowOff>
    </xdr:to>
    <xdr:sp macro="" textlink="">
      <xdr:nvSpPr>
        <xdr:cNvPr id="810" name="楕円 809">
          <a:extLst>
            <a:ext uri="{FF2B5EF4-FFF2-40B4-BE49-F238E27FC236}">
              <a16:creationId xmlns:a16="http://schemas.microsoft.com/office/drawing/2014/main" xmlns="" id="{9D4B2282-F227-4343-B50A-A073BD7044EE}"/>
            </a:ext>
          </a:extLst>
        </xdr:cNvPr>
        <xdr:cNvSpPr/>
      </xdr:nvSpPr>
      <xdr:spPr>
        <a:xfrm>
          <a:off x="16761460" y="18353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168097</xdr:rowOff>
    </xdr:from>
    <xdr:to>
      <xdr:col>102</xdr:col>
      <xdr:colOff>114300</xdr:colOff>
      <xdr:row>107</xdr:row>
      <xdr:rowOff>57455</xdr:rowOff>
    </xdr:to>
    <xdr:cxnSp macro="">
      <xdr:nvCxnSpPr>
        <xdr:cNvPr id="811" name="直線コネクタ 810">
          <a:extLst>
            <a:ext uri="{FF2B5EF4-FFF2-40B4-BE49-F238E27FC236}">
              <a16:creationId xmlns:a16="http://schemas.microsoft.com/office/drawing/2014/main" xmlns="" id="{52C391E4-ABDF-459C-95A6-8AA2345059F2}"/>
            </a:ext>
          </a:extLst>
        </xdr:cNvPr>
        <xdr:cNvCxnSpPr/>
      </xdr:nvCxnSpPr>
      <xdr:spPr>
        <a:xfrm flipV="1">
          <a:off x="16804640" y="18345607"/>
          <a:ext cx="79756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812" name="n_1aveValue【庁舎】&#10;一人当たり面積">
          <a:extLst>
            <a:ext uri="{FF2B5EF4-FFF2-40B4-BE49-F238E27FC236}">
              <a16:creationId xmlns:a16="http://schemas.microsoft.com/office/drawing/2014/main" xmlns="" id="{52DFFAC1-0082-433E-8CC3-C31CB345B436}"/>
            </a:ext>
          </a:extLst>
        </xdr:cNvPr>
        <xdr:cNvSpPr txBox="1"/>
      </xdr:nvSpPr>
      <xdr:spPr>
        <a:xfrm>
          <a:off x="18982132" y="180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813" name="n_2aveValue【庁舎】&#10;一人当たり面積">
          <a:extLst>
            <a:ext uri="{FF2B5EF4-FFF2-40B4-BE49-F238E27FC236}">
              <a16:creationId xmlns:a16="http://schemas.microsoft.com/office/drawing/2014/main" xmlns="" id="{150DA1A8-74B5-46E1-B8EE-FE951601A6B4}"/>
            </a:ext>
          </a:extLst>
        </xdr:cNvPr>
        <xdr:cNvSpPr txBox="1"/>
      </xdr:nvSpPr>
      <xdr:spPr>
        <a:xfrm>
          <a:off x="18182032" y="1800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814" name="n_3aveValue【庁舎】&#10;一人当たり面積">
          <a:extLst>
            <a:ext uri="{FF2B5EF4-FFF2-40B4-BE49-F238E27FC236}">
              <a16:creationId xmlns:a16="http://schemas.microsoft.com/office/drawing/2014/main" xmlns="" id="{80E453D2-7B6D-435A-8D09-2D2A329C165C}"/>
            </a:ext>
          </a:extLst>
        </xdr:cNvPr>
        <xdr:cNvSpPr txBox="1"/>
      </xdr:nvSpPr>
      <xdr:spPr>
        <a:xfrm>
          <a:off x="17384472" y="1799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815" name="n_4aveValue【庁舎】&#10;一人当たり面積">
          <a:extLst>
            <a:ext uri="{FF2B5EF4-FFF2-40B4-BE49-F238E27FC236}">
              <a16:creationId xmlns:a16="http://schemas.microsoft.com/office/drawing/2014/main" xmlns="" id="{2873079D-90C9-4FFA-8046-8A7DB6450AF8}"/>
            </a:ext>
          </a:extLst>
        </xdr:cNvPr>
        <xdr:cNvSpPr txBox="1"/>
      </xdr:nvSpPr>
      <xdr:spPr>
        <a:xfrm>
          <a:off x="1658881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31717</xdr:rowOff>
    </xdr:from>
    <xdr:ext cx="469744" cy="259045"/>
    <xdr:sp macro="" textlink="">
      <xdr:nvSpPr>
        <xdr:cNvPr id="816" name="n_1mainValue【庁舎】&#10;一人当たり面積">
          <a:extLst>
            <a:ext uri="{FF2B5EF4-FFF2-40B4-BE49-F238E27FC236}">
              <a16:creationId xmlns:a16="http://schemas.microsoft.com/office/drawing/2014/main" xmlns="" id="{C09A993D-E6BE-4677-B20A-01A4EC32B6C0}"/>
            </a:ext>
          </a:extLst>
        </xdr:cNvPr>
        <xdr:cNvSpPr txBox="1"/>
      </xdr:nvSpPr>
      <xdr:spPr>
        <a:xfrm>
          <a:off x="18982132" y="183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36746</xdr:rowOff>
    </xdr:from>
    <xdr:ext cx="469744" cy="259045"/>
    <xdr:sp macro="" textlink="">
      <xdr:nvSpPr>
        <xdr:cNvPr id="817" name="n_2mainValue【庁舎】&#10;一人当たり面積">
          <a:extLst>
            <a:ext uri="{FF2B5EF4-FFF2-40B4-BE49-F238E27FC236}">
              <a16:creationId xmlns:a16="http://schemas.microsoft.com/office/drawing/2014/main" xmlns="" id="{263E6E89-E213-471E-8C9F-6932E1D8337D}"/>
            </a:ext>
          </a:extLst>
        </xdr:cNvPr>
        <xdr:cNvSpPr txBox="1"/>
      </xdr:nvSpPr>
      <xdr:spPr>
        <a:xfrm>
          <a:off x="18182032" y="183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38574</xdr:rowOff>
    </xdr:from>
    <xdr:ext cx="469744" cy="259045"/>
    <xdr:sp macro="" textlink="">
      <xdr:nvSpPr>
        <xdr:cNvPr id="818" name="n_3mainValue【庁舎】&#10;一人当たり面積">
          <a:extLst>
            <a:ext uri="{FF2B5EF4-FFF2-40B4-BE49-F238E27FC236}">
              <a16:creationId xmlns:a16="http://schemas.microsoft.com/office/drawing/2014/main" xmlns="" id="{372CF184-10C1-4D0F-B099-69E6BF6C1C02}"/>
            </a:ext>
          </a:extLst>
        </xdr:cNvPr>
        <xdr:cNvSpPr txBox="1"/>
      </xdr:nvSpPr>
      <xdr:spPr>
        <a:xfrm>
          <a:off x="17384472" y="183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99382</xdr:rowOff>
    </xdr:from>
    <xdr:ext cx="469744" cy="259045"/>
    <xdr:sp macro="" textlink="">
      <xdr:nvSpPr>
        <xdr:cNvPr id="819" name="n_4mainValue【庁舎】&#10;一人当たり面積">
          <a:extLst>
            <a:ext uri="{FF2B5EF4-FFF2-40B4-BE49-F238E27FC236}">
              <a16:creationId xmlns:a16="http://schemas.microsoft.com/office/drawing/2014/main" xmlns="" id="{09F14FD6-9BCC-4E49-83B4-A17BF1AC7720}"/>
            </a:ext>
          </a:extLst>
        </xdr:cNvPr>
        <xdr:cNvSpPr txBox="1"/>
      </xdr:nvSpPr>
      <xdr:spPr>
        <a:xfrm>
          <a:off x="16588817" y="1844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xmlns="" id="{05C1F3FC-56D4-440F-8047-46EFCF6D1FB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xmlns="" id="{B7F1C62C-AAA1-448E-8E02-19E9A7B3F2A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xmlns="" id="{BC0B1432-BEA2-407C-9BC9-DB027B75A87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類似団体平均値より上回っている保健センターや市民会館、庁舎は昭和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年台以前に建築されており、減価償却率が高くなっている。公共施設等個別施設計画に則り、計画的な更新並びに施設の複合化や統廃合により集約化し、施設の適正配置・管理に努める。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また一般廃棄物処理施設や消防施設は広域施設が大半を占めるため、自治体間で連携し、計画的かつ適正な更新、改修に努める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131939</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64621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118533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131939</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64621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131939</xdr:rowOff>
    </xdr:from>
    <xdr:to>
      <xdr:col>11</xdr:col>
      <xdr:colOff>31750</xdr:colOff>
      <xdr:row>37</xdr:row>
      <xdr:rowOff>145345</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1447800" y="64755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81139</xdr:rowOff>
    </xdr:from>
    <xdr:to>
      <xdr:col>23</xdr:col>
      <xdr:colOff>184150</xdr:colOff>
      <xdr:row>38</xdr:row>
      <xdr:rowOff>11289</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97666</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6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81139</xdr:rowOff>
    </xdr:from>
    <xdr:to>
      <xdr:col>11</xdr:col>
      <xdr:colOff>82550</xdr:colOff>
      <xdr:row>38</xdr:row>
      <xdr:rowOff>11289</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21466</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94545</xdr:rowOff>
    </xdr:from>
    <xdr:to>
      <xdr:col>7</xdr:col>
      <xdr:colOff>31750</xdr:colOff>
      <xdr:row>38</xdr:row>
      <xdr:rowOff>24695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34872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地理的に空港に隣接しているため、空港を離着陸する航空機の騒音対策に係る各種補助金を住民や地区に対して交付しており、補助費等の歳出額及び当該経費に係る一般財源も多額に及んでいる。また、住宅が密集していないエリアが多い中、下水道管の敷設を行い、当該事業のために起こされた起債の償還金の財源に充てる繰出金も当町の予算規模からは高い水準に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年度まで類似団体平均に比べ財政の硬直化が見られたが、令和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年度は地方税が昨年度と比べ増収となったので類似団体平均より２．９ポイント下回る結果となった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。事務の効率化による物件費の抑制や人件費の削減に今後も努める。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64</xdr:row>
      <xdr:rowOff>106934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0582656"/>
          <a:ext cx="8382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65</xdr:row>
      <xdr:rowOff>3048</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10797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3048</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10121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39370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142511</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上回り４１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円増額となった。人件費の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再任用職員及び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の人員増加等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千円増額となったことが主な要因と思われる。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施設の老朽化対応が必須であることから令和２年度に策定した公共施設等個別施設計画に基づき、集約化・複合化・廃止の検討を行い、計画的な予算執行を図っていく。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xmlns=""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xmlns=""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xmlns=""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90745</xdr:rowOff>
    </xdr:from>
    <xdr:to>
      <xdr:col>23</xdr:col>
      <xdr:colOff>133350</xdr:colOff>
      <xdr:row>83</xdr:row>
      <xdr:rowOff>18676</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114800" y="14149645"/>
          <a:ext cx="838200" cy="9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xmlns=""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xmlns=""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6034</xdr:rowOff>
    </xdr:from>
    <xdr:to>
      <xdr:col>19</xdr:col>
      <xdr:colOff>133350</xdr:colOff>
      <xdr:row>82</xdr:row>
      <xdr:rowOff>90745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3225800" y="14064934"/>
          <a:ext cx="889000" cy="8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xmlns=""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144276</xdr:rowOff>
    </xdr:from>
    <xdr:to>
      <xdr:col>15</xdr:col>
      <xdr:colOff>82550</xdr:colOff>
      <xdr:row>82</xdr:row>
      <xdr:rowOff>6034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2336800" y="14031726"/>
          <a:ext cx="889000" cy="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144276</xdr:rowOff>
    </xdr:from>
    <xdr:to>
      <xdr:col>11</xdr:col>
      <xdr:colOff>31750</xdr:colOff>
      <xdr:row>82</xdr:row>
      <xdr:rowOff>61731</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1447800" y="14031726"/>
          <a:ext cx="889000" cy="8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139326</xdr:rowOff>
    </xdr:from>
    <xdr:to>
      <xdr:col>23</xdr:col>
      <xdr:colOff>184150</xdr:colOff>
      <xdr:row>83</xdr:row>
      <xdr:rowOff>69476</xdr:rowOff>
    </xdr:to>
    <xdr:sp macro="" textlink="">
      <xdr:nvSpPr>
        <xdr:cNvPr id="209" name="楕円 208">
          <a:extLst>
            <a:ext uri="{FF2B5EF4-FFF2-40B4-BE49-F238E27FC236}">
              <a16:creationId xmlns:a16="http://schemas.microsoft.com/office/drawing/2014/main" xmlns="" id="{00000000-0008-0000-0300-0000D1000000}"/>
            </a:ext>
          </a:extLst>
        </xdr:cNvPr>
        <xdr:cNvSpPr/>
      </xdr:nvSpPr>
      <xdr:spPr>
        <a:xfrm>
          <a:off x="4902200" y="141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111403</xdr:rowOff>
    </xdr:from>
    <xdr:ext cx="762000" cy="259045"/>
    <xdr:sp macro="" textlink="">
      <xdr:nvSpPr>
        <xdr:cNvPr id="210" name="人件費・物件費等の状況該当値テキスト">
          <a:extLst>
            <a:ext uri="{FF2B5EF4-FFF2-40B4-BE49-F238E27FC236}">
              <a16:creationId xmlns:a16="http://schemas.microsoft.com/office/drawing/2014/main" xmlns="" id="{00000000-0008-0000-0300-0000D2000000}"/>
            </a:ext>
          </a:extLst>
        </xdr:cNvPr>
        <xdr:cNvSpPr txBox="1"/>
      </xdr:nvSpPr>
      <xdr:spPr>
        <a:xfrm>
          <a:off x="5041900" y="1417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39945</xdr:rowOff>
    </xdr:from>
    <xdr:to>
      <xdr:col>19</xdr:col>
      <xdr:colOff>184150</xdr:colOff>
      <xdr:row>82</xdr:row>
      <xdr:rowOff>141545</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064000" y="140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151722</xdr:rowOff>
    </xdr:from>
    <xdr:ext cx="7366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733800" y="1386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126684</xdr:rowOff>
    </xdr:from>
    <xdr:to>
      <xdr:col>15</xdr:col>
      <xdr:colOff>133350</xdr:colOff>
      <xdr:row>82</xdr:row>
      <xdr:rowOff>56834</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3175000" y="14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67011</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844800" y="1378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93476</xdr:rowOff>
    </xdr:from>
    <xdr:to>
      <xdr:col>11</xdr:col>
      <xdr:colOff>82550</xdr:colOff>
      <xdr:row>82</xdr:row>
      <xdr:rowOff>23626</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2286000" y="139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33803</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955800" y="1374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10931</xdr:rowOff>
    </xdr:from>
    <xdr:to>
      <xdr:col>7</xdr:col>
      <xdr:colOff>31750</xdr:colOff>
      <xdr:row>82</xdr:row>
      <xdr:rowOff>112531</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1397000" y="140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97308</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066800" y="1415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xmlns=""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ラスパイレス指数が類似団体内平均に比べて８．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国家公務員と比べ、高卒３０～３５年、高卒３５年以上の寄与率が高くなっている。当町の職員構成上、７級職の高卒３０年以上の職員が多くラスパイレス指数を引き上げる要因となっている。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人事評価制度と併せ、給与の適正化に努める。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xmlns=""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xmlns=""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xmlns=""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93980</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179800" y="15353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xmlns=""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xmlns=""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61807</xdr:rowOff>
    </xdr:from>
    <xdr:to>
      <xdr:col>77</xdr:col>
      <xdr:colOff>44450</xdr:colOff>
      <xdr:row>89</xdr:row>
      <xdr:rowOff>93980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5290800" y="153208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61807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4401800" y="1516803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21589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3512800" y="15168034"/>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1" name="楕円 270">
          <a:extLst>
            <a:ext uri="{FF2B5EF4-FFF2-40B4-BE49-F238E27FC236}">
              <a16:creationId xmlns:a16="http://schemas.microsoft.com/office/drawing/2014/main" xmlns="" id="{00000000-0008-0000-0300-00000F010000}"/>
            </a:ext>
          </a:extLst>
        </xdr:cNvPr>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110507</xdr:rowOff>
    </xdr:from>
    <xdr:ext cx="762000" cy="259045"/>
    <xdr:sp macro="" textlink="">
      <xdr:nvSpPr>
        <xdr:cNvPr id="272" name="給与水準   （国との比較）該当値テキスト">
          <a:extLst>
            <a:ext uri="{FF2B5EF4-FFF2-40B4-BE49-F238E27FC236}">
              <a16:creationId xmlns:a16="http://schemas.microsoft.com/office/drawing/2014/main" xmlns="" id="{00000000-0008-0000-0300-000010010000}"/>
            </a:ext>
          </a:extLst>
        </xdr:cNvPr>
        <xdr:cNvSpPr txBox="1"/>
      </xdr:nvSpPr>
      <xdr:spPr>
        <a:xfrm>
          <a:off x="17106900" y="151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73" name="楕円 272">
          <a:extLst>
            <a:ext uri="{FF2B5EF4-FFF2-40B4-BE49-F238E27FC236}">
              <a16:creationId xmlns:a16="http://schemas.microsoft.com/office/drawing/2014/main" xmlns="" id="{00000000-0008-0000-0300-000011010000}"/>
            </a:ext>
          </a:extLst>
        </xdr:cNvPr>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11007</xdr:rowOff>
    </xdr:from>
    <xdr:to>
      <xdr:col>73</xdr:col>
      <xdr:colOff>44450</xdr:colOff>
      <xdr:row>89</xdr:row>
      <xdr:rowOff>112607</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97384</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909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上回</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、県平均と比較すると８．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人多い結果となっている。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併せて職員の退職で行政サービスの質が落ちないよう平成３１年３月に策定した芝山町定員管理適正化計画に則り、計画的な人材育成、世代間職員数の平準化を図っていく。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xmlns=""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xmlns=""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xmlns=""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104902</xdr:rowOff>
    </xdr:from>
    <xdr:to>
      <xdr:col>81</xdr:col>
      <xdr:colOff>44450</xdr:colOff>
      <xdr:row>61</xdr:row>
      <xdr:rowOff>121190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179800" y="10563352"/>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xmlns=""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44577</xdr:rowOff>
    </xdr:from>
    <xdr:to>
      <xdr:col>77</xdr:col>
      <xdr:colOff>44450</xdr:colOff>
      <xdr:row>61</xdr:row>
      <xdr:rowOff>104902</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5290800" y="105030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xmlns=""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44577</xdr:rowOff>
    </xdr:from>
    <xdr:to>
      <xdr:col>72</xdr:col>
      <xdr:colOff>203200</xdr:colOff>
      <xdr:row>61</xdr:row>
      <xdr:rowOff>46387</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4401800" y="1050302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30702</xdr:rowOff>
    </xdr:from>
    <xdr:to>
      <xdr:col>68</xdr:col>
      <xdr:colOff>152400</xdr:colOff>
      <xdr:row>61</xdr:row>
      <xdr:rowOff>46387</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3512800" y="1048915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70390</xdr:rowOff>
    </xdr:from>
    <xdr:to>
      <xdr:col>81</xdr:col>
      <xdr:colOff>95250</xdr:colOff>
      <xdr:row>62</xdr:row>
      <xdr:rowOff>540</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967200" y="105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42467</xdr:rowOff>
    </xdr:from>
    <xdr:ext cx="762000" cy="259045"/>
    <xdr:sp macro="" textlink="">
      <xdr:nvSpPr>
        <xdr:cNvPr id="331" name="定員管理の状況該当値テキスト">
          <a:extLst>
            <a:ext uri="{FF2B5EF4-FFF2-40B4-BE49-F238E27FC236}">
              <a16:creationId xmlns:a16="http://schemas.microsoft.com/office/drawing/2014/main" xmlns="" id="{00000000-0008-0000-0300-00004B010000}"/>
            </a:ext>
          </a:extLst>
        </xdr:cNvPr>
        <xdr:cNvSpPr txBox="1"/>
      </xdr:nvSpPr>
      <xdr:spPr>
        <a:xfrm>
          <a:off x="17106900" y="105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54102</xdr:rowOff>
    </xdr:from>
    <xdr:to>
      <xdr:col>77</xdr:col>
      <xdr:colOff>95250</xdr:colOff>
      <xdr:row>61</xdr:row>
      <xdr:rowOff>155702</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6129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140479</xdr:rowOff>
    </xdr:from>
    <xdr:ext cx="7366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165227</xdr:rowOff>
    </xdr:from>
    <xdr:to>
      <xdr:col>73</xdr:col>
      <xdr:colOff>44450</xdr:colOff>
      <xdr:row>61</xdr:row>
      <xdr:rowOff>95377</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105554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909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167037</xdr:rowOff>
    </xdr:from>
    <xdr:to>
      <xdr:col>68</xdr:col>
      <xdr:colOff>203200</xdr:colOff>
      <xdr:row>61</xdr:row>
      <xdr:rowOff>97187</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4351000" y="104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107364</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2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151352</xdr:rowOff>
    </xdr:from>
    <xdr:to>
      <xdr:col>64</xdr:col>
      <xdr:colOff>152400</xdr:colOff>
      <xdr:row>61</xdr:row>
      <xdr:rowOff>81502</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3462000" y="10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91679</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20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xmlns=""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ポイント下回っているが年々、ポイントは上昇している。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xmlns=""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xmlns=""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xmlns=""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24977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179800" y="67034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xmlns=""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xmlns=""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16933</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5290800" y="667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156210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4401800" y="66069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91863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3512800" y="65587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2" name="楕円 391">
          <a:extLst>
            <a:ext uri="{FF2B5EF4-FFF2-40B4-BE49-F238E27FC236}">
              <a16:creationId xmlns:a16="http://schemas.microsoft.com/office/drawing/2014/main" xmlns="" id="{00000000-0008-0000-0300-000088010000}"/>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3" name="公債費負担の状況該当値テキスト">
          <a:extLst>
            <a:ext uri="{FF2B5EF4-FFF2-40B4-BE49-F238E27FC236}">
              <a16:creationId xmlns:a16="http://schemas.microsoft.com/office/drawing/2014/main" xmlns="" id="{00000000-0008-0000-0300-000089010000}"/>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今後も起債及び債務負担行為設定を適正に管理すると共に基金への計画的な積立を実施していく。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xmlns=""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xmlns=""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xmlns=""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xmlns=""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人件費における経常収支比率が類似団体平均と比較して高いが、これは主に手当支給額（地域手当）の差が原因と思われる。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手当の見直しはこれまで都度行われてきたが、今後も人件費全体の適正化に努める。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6379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957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今後は機器の共同化、プラットフォームの統一化を図り、重複する経費をできる限り削減していく必要がある。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17</xdr:row>
      <xdr:rowOff>120142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5671800" y="3011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18</xdr:row>
      <xdr:rowOff>117856</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4782800" y="30347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18</xdr:row>
      <xdr:rowOff>117856</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3181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94996</xdr:rowOff>
    </xdr:from>
    <xdr:to>
      <xdr:col>69</xdr:col>
      <xdr:colOff>92075</xdr:colOff>
      <xdr:row>18</xdr:row>
      <xdr:rowOff>99568</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3181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69342</xdr:rowOff>
    </xdr:from>
    <xdr:to>
      <xdr:col>78</xdr:col>
      <xdr:colOff>120650</xdr:colOff>
      <xdr:row>17</xdr:row>
      <xdr:rowOff>170942</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155719</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ポイント下回っており、県平均と比較しても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サービスマネジメントを積極的に行うようになり、利用者のニーズと福祉サービスを結びつける機会を増やしているが、扶助費は人口減少に伴い、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横ばいの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自立支援事業における自助・共助機能の向上を今後も図っていく。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167822</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515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5975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613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37193</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1320800" y="9613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値となっているが、大きく乖離はしていない。その他の項目で寄与率が高いのは繰出金に係る経常収支比率であると思われる。公営企業では、受益者負担による運営が原則であるが、維持管理や公債費に対して、一般会計からの繰出金が必須となっている。経営戦略や施設の維持補修計画を基に繰出金の適正化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57</xdr:row>
      <xdr:rowOff>77470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6672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77470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751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8890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57</xdr:row>
      <xdr:rowOff>8890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158767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101617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90424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4957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131572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131572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5506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35560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過去に起こした地方債が少ないことから、類似団体内平均を１１．７ポイント下回っている。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世代間の公平な負担の平準化に留意しつつ、今後も地方債を充当する事業内容を精査し、公債費の抑制に努める。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66040</xdr:rowOff>
    </xdr:from>
    <xdr:to>
      <xdr:col>24</xdr:col>
      <xdr:colOff>25400</xdr:colOff>
      <xdr:row>74</xdr:row>
      <xdr:rowOff>88900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2753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88900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69850</xdr:rowOff>
    </xdr:from>
    <xdr:to>
      <xdr:col>15</xdr:col>
      <xdr:colOff>98425</xdr:colOff>
      <xdr:row>74</xdr:row>
      <xdr:rowOff>81280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2757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62230</xdr:rowOff>
    </xdr:from>
    <xdr:to>
      <xdr:col>11</xdr:col>
      <xdr:colOff>9525</xdr:colOff>
      <xdr:row>74</xdr:row>
      <xdr:rowOff>69850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2749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xdr:rowOff>
    </xdr:from>
    <xdr:to>
      <xdr:col>24</xdr:col>
      <xdr:colOff>76200</xdr:colOff>
      <xdr:row>74</xdr:row>
      <xdr:rowOff>116840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31767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30480</xdr:rowOff>
    </xdr:from>
    <xdr:to>
      <xdr:col>15</xdr:col>
      <xdr:colOff>149225</xdr:colOff>
      <xdr:row>74</xdr:row>
      <xdr:rowOff>132080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142257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19050</xdr:rowOff>
    </xdr:from>
    <xdr:to>
      <xdr:col>11</xdr:col>
      <xdr:colOff>60325</xdr:colOff>
      <xdr:row>74</xdr:row>
      <xdr:rowOff>120650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xdr:rowOff>
    </xdr:from>
    <xdr:to>
      <xdr:col>6</xdr:col>
      <xdr:colOff>171450</xdr:colOff>
      <xdr:row>74</xdr:row>
      <xdr:rowOff>113030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123207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値となっており、航空機騒音に対する住民・地区等への補助交付金が当町独自の支出となっており、その財源のほとんどを一般財源としているため、類似団体に比べ、ポイントが大きく上が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各経費で昨年度より改善しているので引き続き、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事務の効率化による物件費の抑制や人件費の削減に今後も努める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111760</xdr:rowOff>
    </xdr:from>
    <xdr:to>
      <xdr:col>82</xdr:col>
      <xdr:colOff>107950</xdr:colOff>
      <xdr:row>79</xdr:row>
      <xdr:rowOff>168911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627610"/>
          <a:ext cx="0" cy="1085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140988</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168911</xdr:rowOff>
    </xdr:from>
    <xdr:to>
      <xdr:col>82</xdr:col>
      <xdr:colOff>196850</xdr:colOff>
      <xdr:row>79</xdr:row>
      <xdr:rowOff>168911</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71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26687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111760</xdr:rowOff>
    </xdr:from>
    <xdr:to>
      <xdr:col>82</xdr:col>
      <xdr:colOff>196850</xdr:colOff>
      <xdr:row>73</xdr:row>
      <xdr:rowOff>111760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62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80</xdr:row>
      <xdr:rowOff>85089</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431520"/>
          <a:ext cx="8382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85089</xdr:rowOff>
    </xdr:from>
    <xdr:to>
      <xdr:col>78</xdr:col>
      <xdr:colOff>69850</xdr:colOff>
      <xdr:row>80</xdr:row>
      <xdr:rowOff>146050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4782800" y="13801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133350</xdr:rowOff>
    </xdr:from>
    <xdr:to>
      <xdr:col>78</xdr:col>
      <xdr:colOff>120650</xdr:colOff>
      <xdr:row>77</xdr:row>
      <xdr:rowOff>63500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50800</xdr:rowOff>
    </xdr:from>
    <xdr:to>
      <xdr:col>73</xdr:col>
      <xdr:colOff>180975</xdr:colOff>
      <xdr:row>80</xdr:row>
      <xdr:rowOff>146050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893800" y="1376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142239</xdr:rowOff>
    </xdr:from>
    <xdr:to>
      <xdr:col>69</xdr:col>
      <xdr:colOff>92075</xdr:colOff>
      <xdr:row>80</xdr:row>
      <xdr:rowOff>50800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36867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34289</xdr:rowOff>
    </xdr:from>
    <xdr:to>
      <xdr:col>78</xdr:col>
      <xdr:colOff>120650</xdr:colOff>
      <xdr:row>80</xdr:row>
      <xdr:rowOff>135889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120666</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836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95250</xdr:rowOff>
    </xdr:from>
    <xdr:to>
      <xdr:col>74</xdr:col>
      <xdr:colOff>31750</xdr:colOff>
      <xdr:row>81</xdr:row>
      <xdr:rowOff>25400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91439</xdr:rowOff>
    </xdr:from>
    <xdr:to>
      <xdr:col>65</xdr:col>
      <xdr:colOff>53975</xdr:colOff>
      <xdr:row>80</xdr:row>
      <xdr:rowOff>21589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6366</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xmlns=""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xmlns=""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xmlns=""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105016</xdr:rowOff>
    </xdr:from>
    <xdr:to>
      <xdr:col>29</xdr:col>
      <xdr:colOff>127000</xdr:colOff>
      <xdr:row>16</xdr:row>
      <xdr:rowOff>124236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003800" y="2895841"/>
          <a:ext cx="647700" cy="19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xmlns=""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xmlns=""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124236</xdr:rowOff>
    </xdr:from>
    <xdr:to>
      <xdr:col>26</xdr:col>
      <xdr:colOff>50800</xdr:colOff>
      <xdr:row>17</xdr:row>
      <xdr:rowOff>50649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4305300" y="2915061"/>
          <a:ext cx="698500" cy="97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xmlns=""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50649</xdr:rowOff>
    </xdr:from>
    <xdr:to>
      <xdr:col>22</xdr:col>
      <xdr:colOff>114300</xdr:colOff>
      <xdr:row>17</xdr:row>
      <xdr:rowOff>52421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3606800" y="3012924"/>
          <a:ext cx="698500" cy="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52421</xdr:rowOff>
    </xdr:from>
    <xdr:to>
      <xdr:col>18</xdr:col>
      <xdr:colOff>177800</xdr:colOff>
      <xdr:row>17</xdr:row>
      <xdr:rowOff>107788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2908300" y="3014696"/>
          <a:ext cx="698500" cy="55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54216</xdr:rowOff>
    </xdr:from>
    <xdr:to>
      <xdr:col>29</xdr:col>
      <xdr:colOff>177800</xdr:colOff>
      <xdr:row>16</xdr:row>
      <xdr:rowOff>155816</xdr:rowOff>
    </xdr:to>
    <xdr:sp macro="" textlink="">
      <xdr:nvSpPr>
        <xdr:cNvPr id="65" name="楕円 64">
          <a:extLst>
            <a:ext uri="{FF2B5EF4-FFF2-40B4-BE49-F238E27FC236}">
              <a16:creationId xmlns:a16="http://schemas.microsoft.com/office/drawing/2014/main" xmlns="" id="{00000000-0008-0000-0500-000041000000}"/>
            </a:ext>
          </a:extLst>
        </xdr:cNvPr>
        <xdr:cNvSpPr/>
      </xdr:nvSpPr>
      <xdr:spPr bwMode="auto">
        <a:xfrm>
          <a:off x="5600700" y="284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26293</xdr:rowOff>
    </xdr:from>
    <xdr:ext cx="762000" cy="259045"/>
    <xdr:sp macro="" textlink="">
      <xdr:nvSpPr>
        <xdr:cNvPr id="66" name="人口1人当たり決算額の推移該当値テキスト130">
          <a:extLst>
            <a:ext uri="{FF2B5EF4-FFF2-40B4-BE49-F238E27FC236}">
              <a16:creationId xmlns:a16="http://schemas.microsoft.com/office/drawing/2014/main" xmlns="" id="{00000000-0008-0000-0500-000042000000}"/>
            </a:ext>
          </a:extLst>
        </xdr:cNvPr>
        <xdr:cNvSpPr txBox="1"/>
      </xdr:nvSpPr>
      <xdr:spPr>
        <a:xfrm>
          <a:off x="5740400" y="281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73436</xdr:rowOff>
    </xdr:from>
    <xdr:to>
      <xdr:col>26</xdr:col>
      <xdr:colOff>101600</xdr:colOff>
      <xdr:row>17</xdr:row>
      <xdr:rowOff>3586</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4953000" y="286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159813</xdr:rowOff>
    </xdr:from>
    <xdr:ext cx="7366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622800" y="29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171299</xdr:rowOff>
    </xdr:from>
    <xdr:to>
      <xdr:col>22</xdr:col>
      <xdr:colOff>165100</xdr:colOff>
      <xdr:row>17</xdr:row>
      <xdr:rowOff>101449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254500" y="2962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86226</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3924300" y="304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1621</xdr:rowOff>
    </xdr:from>
    <xdr:to>
      <xdr:col>19</xdr:col>
      <xdr:colOff>38100</xdr:colOff>
      <xdr:row>17</xdr:row>
      <xdr:rowOff>103221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3556000" y="296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87998</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225800" y="305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56988</xdr:rowOff>
    </xdr:from>
    <xdr:to>
      <xdr:col>15</xdr:col>
      <xdr:colOff>101600</xdr:colOff>
      <xdr:row>17</xdr:row>
      <xdr:rowOff>158588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2857500" y="301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143365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2527300" y="310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xmlns=""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xmlns=""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xmlns=""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xmlns=""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xmlns=""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xmlns=""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24571</xdr:rowOff>
    </xdr:from>
    <xdr:to>
      <xdr:col>29</xdr:col>
      <xdr:colOff>127000</xdr:colOff>
      <xdr:row>37</xdr:row>
      <xdr:rowOff>46696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149271"/>
          <a:ext cx="647700" cy="22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46696</xdr:rowOff>
    </xdr:from>
    <xdr:to>
      <xdr:col>26</xdr:col>
      <xdr:colOff>50800</xdr:colOff>
      <xdr:row>37</xdr:row>
      <xdr:rowOff>76953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7171396"/>
          <a:ext cx="698500" cy="3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76953</xdr:rowOff>
    </xdr:from>
    <xdr:to>
      <xdr:col>22</xdr:col>
      <xdr:colOff>114300</xdr:colOff>
      <xdr:row>37</xdr:row>
      <xdr:rowOff>116958</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7201653"/>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116958</xdr:rowOff>
    </xdr:from>
    <xdr:to>
      <xdr:col>18</xdr:col>
      <xdr:colOff>177800</xdr:colOff>
      <xdr:row>37</xdr:row>
      <xdr:rowOff>167511</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7241658"/>
          <a:ext cx="698500" cy="5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145221</xdr:rowOff>
    </xdr:from>
    <xdr:to>
      <xdr:col>29</xdr:col>
      <xdr:colOff>177800</xdr:colOff>
      <xdr:row>37</xdr:row>
      <xdr:rowOff>75371</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709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117298</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0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167346</xdr:rowOff>
    </xdr:from>
    <xdr:to>
      <xdr:col>26</xdr:col>
      <xdr:colOff>101600</xdr:colOff>
      <xdr:row>37</xdr:row>
      <xdr:rowOff>97496</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12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82273</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206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26153</xdr:rowOff>
    </xdr:from>
    <xdr:to>
      <xdr:col>22</xdr:col>
      <xdr:colOff>165100</xdr:colOff>
      <xdr:row>37</xdr:row>
      <xdr:rowOff>127753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715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112530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23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66158</xdr:rowOff>
    </xdr:from>
    <xdr:to>
      <xdr:col>19</xdr:col>
      <xdr:colOff>38100</xdr:colOff>
      <xdr:row>37</xdr:row>
      <xdr:rowOff>167758</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19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152535</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27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116711</xdr:rowOff>
    </xdr:from>
    <xdr:to>
      <xdr:col>15</xdr:col>
      <xdr:colOff>101600</xdr:colOff>
      <xdr:row>37</xdr:row>
      <xdr:rowOff>218311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24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203088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xmlns=""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xmlns=""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xmlns=""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16376</xdr:rowOff>
    </xdr:from>
    <xdr:to>
      <xdr:col>24</xdr:col>
      <xdr:colOff>63500</xdr:colOff>
      <xdr:row>36</xdr:row>
      <xdr:rowOff>47700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flipV="1">
          <a:off x="3797300" y="6188576"/>
          <a:ext cx="8382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xmlns=""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xmlns=""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47700</xdr:rowOff>
    </xdr:from>
    <xdr:to>
      <xdr:col>19</xdr:col>
      <xdr:colOff>177800</xdr:colOff>
      <xdr:row>36</xdr:row>
      <xdr:rowOff>167938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2908300" y="6219900"/>
          <a:ext cx="889000" cy="1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xmlns=""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163183</xdr:rowOff>
    </xdr:from>
    <xdr:to>
      <xdr:col>15</xdr:col>
      <xdr:colOff>50800</xdr:colOff>
      <xdr:row>36</xdr:row>
      <xdr:rowOff>167938</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2019300" y="6335383"/>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163183</xdr:rowOff>
    </xdr:from>
    <xdr:to>
      <xdr:col>10</xdr:col>
      <xdr:colOff>114300</xdr:colOff>
      <xdr:row>37</xdr:row>
      <xdr:rowOff>32829</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1130300" y="6335383"/>
          <a:ext cx="889000" cy="4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137026</xdr:rowOff>
    </xdr:from>
    <xdr:to>
      <xdr:col>24</xdr:col>
      <xdr:colOff>114300</xdr:colOff>
      <xdr:row>36</xdr:row>
      <xdr:rowOff>67176</xdr:rowOff>
    </xdr:to>
    <xdr:sp macro="" textlink="">
      <xdr:nvSpPr>
        <xdr:cNvPr id="76" name="楕円 75">
          <a:extLst>
            <a:ext uri="{FF2B5EF4-FFF2-40B4-BE49-F238E27FC236}">
              <a16:creationId xmlns:a16="http://schemas.microsoft.com/office/drawing/2014/main" xmlns="" id="{00000000-0008-0000-0600-00004C000000}"/>
            </a:ext>
          </a:extLst>
        </xdr:cNvPr>
        <xdr:cNvSpPr/>
      </xdr:nvSpPr>
      <xdr:spPr>
        <a:xfrm>
          <a:off x="4584700" y="61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115453</xdr:rowOff>
    </xdr:from>
    <xdr:ext cx="599010" cy="259045"/>
    <xdr:sp macro="" textlink="">
      <xdr:nvSpPr>
        <xdr:cNvPr id="77" name="人件費該当値テキスト">
          <a:extLst>
            <a:ext uri="{FF2B5EF4-FFF2-40B4-BE49-F238E27FC236}">
              <a16:creationId xmlns:a16="http://schemas.microsoft.com/office/drawing/2014/main" xmlns="" id="{00000000-0008-0000-0600-00004D000000}"/>
            </a:ext>
          </a:extLst>
        </xdr:cNvPr>
        <xdr:cNvSpPr txBox="1"/>
      </xdr:nvSpPr>
      <xdr:spPr>
        <a:xfrm>
          <a:off x="4686300" y="61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168350</xdr:rowOff>
    </xdr:from>
    <xdr:to>
      <xdr:col>20</xdr:col>
      <xdr:colOff>38100</xdr:colOff>
      <xdr:row>36</xdr:row>
      <xdr:rowOff>98500</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3746500" y="61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115027</xdr:rowOff>
    </xdr:from>
    <xdr:ext cx="59901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3497795" y="594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117138</xdr:rowOff>
    </xdr:from>
    <xdr:to>
      <xdr:col>15</xdr:col>
      <xdr:colOff>101600</xdr:colOff>
      <xdr:row>37</xdr:row>
      <xdr:rowOff>47288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2857500" y="6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38415</xdr:rowOff>
    </xdr:from>
    <xdr:ext cx="59901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608795" y="638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112383</xdr:rowOff>
    </xdr:from>
    <xdr:to>
      <xdr:col>10</xdr:col>
      <xdr:colOff>165100</xdr:colOff>
      <xdr:row>37</xdr:row>
      <xdr:rowOff>42533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1968500" y="62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33660</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1719795" y="637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153479</xdr:rowOff>
    </xdr:from>
    <xdr:to>
      <xdr:col>6</xdr:col>
      <xdr:colOff>38100</xdr:colOff>
      <xdr:row>37</xdr:row>
      <xdr:rowOff>83629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079500" y="63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74756</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830795" y="641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xmlns=""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xmlns=""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xmlns=""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xmlns=""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xmlns=""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xmlns=""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34572</xdr:rowOff>
    </xdr:from>
    <xdr:to>
      <xdr:col>24</xdr:col>
      <xdr:colOff>63500</xdr:colOff>
      <xdr:row>57</xdr:row>
      <xdr:rowOff>107524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3797300" y="9807222"/>
          <a:ext cx="838200" cy="7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xmlns=""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xmlns=""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107524</xdr:rowOff>
    </xdr:from>
    <xdr:to>
      <xdr:col>19</xdr:col>
      <xdr:colOff>177800</xdr:colOff>
      <xdr:row>57</xdr:row>
      <xdr:rowOff>114217</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2908300" y="9880174"/>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xmlns=""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114217</xdr:rowOff>
    </xdr:from>
    <xdr:to>
      <xdr:col>15</xdr:col>
      <xdr:colOff>50800</xdr:colOff>
      <xdr:row>57</xdr:row>
      <xdr:rowOff>132703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019300" y="9886867"/>
          <a:ext cx="889000" cy="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39960</xdr:rowOff>
    </xdr:from>
    <xdr:to>
      <xdr:col>10</xdr:col>
      <xdr:colOff>114300</xdr:colOff>
      <xdr:row>57</xdr:row>
      <xdr:rowOff>132703</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1130300" y="9812610"/>
          <a:ext cx="889000" cy="9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155222</xdr:rowOff>
    </xdr:from>
    <xdr:to>
      <xdr:col>24</xdr:col>
      <xdr:colOff>114300</xdr:colOff>
      <xdr:row>57</xdr:row>
      <xdr:rowOff>85372</xdr:rowOff>
    </xdr:to>
    <xdr:sp macro="" textlink="">
      <xdr:nvSpPr>
        <xdr:cNvPr id="133" name="楕円 132">
          <a:extLst>
            <a:ext uri="{FF2B5EF4-FFF2-40B4-BE49-F238E27FC236}">
              <a16:creationId xmlns:a16="http://schemas.microsoft.com/office/drawing/2014/main" xmlns="" id="{00000000-0008-0000-0600-000085000000}"/>
            </a:ext>
          </a:extLst>
        </xdr:cNvPr>
        <xdr:cNvSpPr/>
      </xdr:nvSpPr>
      <xdr:spPr>
        <a:xfrm>
          <a:off x="4584700" y="97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6649</xdr:rowOff>
    </xdr:from>
    <xdr:ext cx="599010" cy="259045"/>
    <xdr:sp macro="" textlink="">
      <xdr:nvSpPr>
        <xdr:cNvPr id="134" name="物件費該当値テキスト">
          <a:extLst>
            <a:ext uri="{FF2B5EF4-FFF2-40B4-BE49-F238E27FC236}">
              <a16:creationId xmlns:a16="http://schemas.microsoft.com/office/drawing/2014/main" xmlns="" id="{00000000-0008-0000-0600-000086000000}"/>
            </a:ext>
          </a:extLst>
        </xdr:cNvPr>
        <xdr:cNvSpPr txBox="1"/>
      </xdr:nvSpPr>
      <xdr:spPr>
        <a:xfrm>
          <a:off x="4686300" y="960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56724</xdr:rowOff>
    </xdr:from>
    <xdr:to>
      <xdr:col>20</xdr:col>
      <xdr:colOff>38100</xdr:colOff>
      <xdr:row>57</xdr:row>
      <xdr:rowOff>158324</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3746500" y="98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149451</xdr:rowOff>
    </xdr:from>
    <xdr:ext cx="59901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497795" y="992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63417</xdr:rowOff>
    </xdr:from>
    <xdr:to>
      <xdr:col>15</xdr:col>
      <xdr:colOff>101600</xdr:colOff>
      <xdr:row>57</xdr:row>
      <xdr:rowOff>165017</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2857500" y="98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156144</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608795" y="992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81903</xdr:rowOff>
    </xdr:from>
    <xdr:to>
      <xdr:col>10</xdr:col>
      <xdr:colOff>165100</xdr:colOff>
      <xdr:row>58</xdr:row>
      <xdr:rowOff>12053</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1968500" y="9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3180</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719795" y="994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160610</xdr:rowOff>
    </xdr:from>
    <xdr:to>
      <xdr:col>6</xdr:col>
      <xdr:colOff>38100</xdr:colOff>
      <xdr:row>57</xdr:row>
      <xdr:rowOff>90760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079500" y="97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107287</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830795" y="953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xmlns=""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xmlns=""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xmlns=""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93500</xdr:rowOff>
    </xdr:from>
    <xdr:to>
      <xdr:col>24</xdr:col>
      <xdr:colOff>63500</xdr:colOff>
      <xdr:row>77</xdr:row>
      <xdr:rowOff>12461</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3797300" y="13123700"/>
          <a:ext cx="8382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xmlns=""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xmlns=""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93500</xdr:rowOff>
    </xdr:from>
    <xdr:to>
      <xdr:col>19</xdr:col>
      <xdr:colOff>177800</xdr:colOff>
      <xdr:row>77</xdr:row>
      <xdr:rowOff>125276</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2908300" y="13123700"/>
          <a:ext cx="889000" cy="20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xmlns=""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125276</xdr:rowOff>
    </xdr:from>
    <xdr:to>
      <xdr:col>15</xdr:col>
      <xdr:colOff>50800</xdr:colOff>
      <xdr:row>77</xdr:row>
      <xdr:rowOff>163199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019300" y="13326926"/>
          <a:ext cx="889000" cy="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163199</xdr:rowOff>
    </xdr:from>
    <xdr:to>
      <xdr:col>10</xdr:col>
      <xdr:colOff>114300</xdr:colOff>
      <xdr:row>78</xdr:row>
      <xdr:rowOff>100495</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1130300" y="13364849"/>
          <a:ext cx="889000" cy="10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133111</xdr:rowOff>
    </xdr:from>
    <xdr:to>
      <xdr:col>24</xdr:col>
      <xdr:colOff>114300</xdr:colOff>
      <xdr:row>77</xdr:row>
      <xdr:rowOff>63261</xdr:rowOff>
    </xdr:to>
    <xdr:sp macro="" textlink="">
      <xdr:nvSpPr>
        <xdr:cNvPr id="188" name="楕円 187">
          <a:extLst>
            <a:ext uri="{FF2B5EF4-FFF2-40B4-BE49-F238E27FC236}">
              <a16:creationId xmlns:a16="http://schemas.microsoft.com/office/drawing/2014/main" xmlns="" id="{00000000-0008-0000-0600-0000BC000000}"/>
            </a:ext>
          </a:extLst>
        </xdr:cNvPr>
        <xdr:cNvSpPr/>
      </xdr:nvSpPr>
      <xdr:spPr>
        <a:xfrm>
          <a:off x="4584700" y="131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111538</xdr:rowOff>
    </xdr:from>
    <xdr:ext cx="534377" cy="259045"/>
    <xdr:sp macro="" textlink="">
      <xdr:nvSpPr>
        <xdr:cNvPr id="189" name="維持補修費該当値テキスト">
          <a:extLst>
            <a:ext uri="{FF2B5EF4-FFF2-40B4-BE49-F238E27FC236}">
              <a16:creationId xmlns:a16="http://schemas.microsoft.com/office/drawing/2014/main" xmlns="" id="{00000000-0008-0000-0600-0000BD000000}"/>
            </a:ext>
          </a:extLst>
        </xdr:cNvPr>
        <xdr:cNvSpPr txBox="1"/>
      </xdr:nvSpPr>
      <xdr:spPr>
        <a:xfrm>
          <a:off x="4686300" y="131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42700</xdr:rowOff>
    </xdr:from>
    <xdr:to>
      <xdr:col>20</xdr:col>
      <xdr:colOff>38100</xdr:colOff>
      <xdr:row>76</xdr:row>
      <xdr:rowOff>144300</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3746500" y="1307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135427</xdr:rowOff>
    </xdr:from>
    <xdr:ext cx="534377"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530111" y="131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74476</xdr:rowOff>
    </xdr:from>
    <xdr:to>
      <xdr:col>15</xdr:col>
      <xdr:colOff>101600</xdr:colOff>
      <xdr:row>78</xdr:row>
      <xdr:rowOff>4626</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2857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167203</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673428" y="133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112399</xdr:rowOff>
    </xdr:from>
    <xdr:to>
      <xdr:col>10</xdr:col>
      <xdr:colOff>165100</xdr:colOff>
      <xdr:row>78</xdr:row>
      <xdr:rowOff>42549</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19685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33676</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784428" y="1340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49695</xdr:rowOff>
    </xdr:from>
    <xdr:to>
      <xdr:col>6</xdr:col>
      <xdr:colOff>38100</xdr:colOff>
      <xdr:row>78</xdr:row>
      <xdr:rowOff>151295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079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142422</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895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xmlns=""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xmlns=""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125727</xdr:rowOff>
    </xdr:from>
    <xdr:to>
      <xdr:col>24</xdr:col>
      <xdr:colOff>62865</xdr:colOff>
      <xdr:row>98</xdr:row>
      <xdr:rowOff>65072</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56227"/>
          <a:ext cx="1270" cy="13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68899</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8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65072</xdr:rowOff>
    </xdr:from>
    <xdr:to>
      <xdr:col>24</xdr:col>
      <xdr:colOff>152400</xdr:colOff>
      <xdr:row>98</xdr:row>
      <xdr:rowOff>65072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867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72404</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125727</xdr:rowOff>
    </xdr:from>
    <xdr:to>
      <xdr:col>24</xdr:col>
      <xdr:colOff>152400</xdr:colOff>
      <xdr:row>90</xdr:row>
      <xdr:rowOff>125727</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56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163694</xdr:rowOff>
    </xdr:from>
    <xdr:to>
      <xdr:col>24</xdr:col>
      <xdr:colOff>63500</xdr:colOff>
      <xdr:row>98</xdr:row>
      <xdr:rowOff>155739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794344"/>
          <a:ext cx="838200" cy="16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68676</xdr:rowOff>
    </xdr:from>
    <xdr:ext cx="599010"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184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45799</xdr:rowOff>
    </xdr:from>
    <xdr:to>
      <xdr:col>24</xdr:col>
      <xdr:colOff>114300</xdr:colOff>
      <xdr:row>95</xdr:row>
      <xdr:rowOff>147399</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33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104866</xdr:rowOff>
    </xdr:from>
    <xdr:to>
      <xdr:col>19</xdr:col>
      <xdr:colOff>177800</xdr:colOff>
      <xdr:row>98</xdr:row>
      <xdr:rowOff>155739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906966"/>
          <a:ext cx="889000" cy="5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160689</xdr:rowOff>
    </xdr:from>
    <xdr:to>
      <xdr:col>20</xdr:col>
      <xdr:colOff>38100</xdr:colOff>
      <xdr:row>97</xdr:row>
      <xdr:rowOff>90839</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61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107366</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3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104866</xdr:rowOff>
    </xdr:from>
    <xdr:to>
      <xdr:col>15</xdr:col>
      <xdr:colOff>50800</xdr:colOff>
      <xdr:row>98</xdr:row>
      <xdr:rowOff>131299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906966"/>
          <a:ext cx="889000" cy="2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679</xdr:rowOff>
    </xdr:from>
    <xdr:to>
      <xdr:col>15</xdr:col>
      <xdr:colOff>101600</xdr:colOff>
      <xdr:row>97</xdr:row>
      <xdr:rowOff>102279</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6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118806</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4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109896</xdr:rowOff>
    </xdr:from>
    <xdr:to>
      <xdr:col>10</xdr:col>
      <xdr:colOff>114300</xdr:colOff>
      <xdr:row>98</xdr:row>
      <xdr:rowOff>131299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1130300" y="16911996"/>
          <a:ext cx="889000" cy="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21101</xdr:rowOff>
    </xdr:from>
    <xdr:to>
      <xdr:col>10</xdr:col>
      <xdr:colOff>165100</xdr:colOff>
      <xdr:row>97</xdr:row>
      <xdr:rowOff>122701</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139228</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26015</xdr:rowOff>
    </xdr:from>
    <xdr:to>
      <xdr:col>6</xdr:col>
      <xdr:colOff>38100</xdr:colOff>
      <xdr:row>97</xdr:row>
      <xdr:rowOff>127615</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6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144142</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4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112894</xdr:rowOff>
    </xdr:from>
    <xdr:to>
      <xdr:col>24</xdr:col>
      <xdr:colOff>114300</xdr:colOff>
      <xdr:row>98</xdr:row>
      <xdr:rowOff>43044</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7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27821</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104939</xdr:rowOff>
    </xdr:from>
    <xdr:to>
      <xdr:col>20</xdr:col>
      <xdr:colOff>38100</xdr:colOff>
      <xdr:row>99</xdr:row>
      <xdr:rowOff>35089</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9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26216</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99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54066</xdr:rowOff>
    </xdr:from>
    <xdr:to>
      <xdr:col>15</xdr:col>
      <xdr:colOff>101600</xdr:colOff>
      <xdr:row>98</xdr:row>
      <xdr:rowOff>155666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8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146793</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9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80499</xdr:rowOff>
    </xdr:from>
    <xdr:to>
      <xdr:col>10</xdr:col>
      <xdr:colOff>165100</xdr:colOff>
      <xdr:row>99</xdr:row>
      <xdr:rowOff>10649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1776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9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59096</xdr:rowOff>
    </xdr:from>
    <xdr:to>
      <xdr:col>6</xdr:col>
      <xdr:colOff>38100</xdr:colOff>
      <xdr:row>98</xdr:row>
      <xdr:rowOff>160696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86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151823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9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78012</xdr:rowOff>
    </xdr:from>
    <xdr:to>
      <xdr:col>55</xdr:col>
      <xdr:colOff>0</xdr:colOff>
      <xdr:row>38</xdr:row>
      <xdr:rowOff>14031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9639300" y="5907312"/>
          <a:ext cx="838200" cy="6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78012</xdr:rowOff>
    </xdr:from>
    <xdr:to>
      <xdr:col>50</xdr:col>
      <xdr:colOff>114300</xdr:colOff>
      <xdr:row>38</xdr:row>
      <xdr:rowOff>62746</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5907312"/>
          <a:ext cx="889000" cy="6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62746</xdr:rowOff>
    </xdr:from>
    <xdr:to>
      <xdr:col>45</xdr:col>
      <xdr:colOff>177800</xdr:colOff>
      <xdr:row>38</xdr:row>
      <xdr:rowOff>116855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6577846"/>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105356</xdr:rowOff>
    </xdr:from>
    <xdr:to>
      <xdr:col>41</xdr:col>
      <xdr:colOff>50800</xdr:colOff>
      <xdr:row>38</xdr:row>
      <xdr:rowOff>116855</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6972300" y="6620456"/>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134681</xdr:rowOff>
    </xdr:from>
    <xdr:to>
      <xdr:col>55</xdr:col>
      <xdr:colOff>50800</xdr:colOff>
      <xdr:row>38</xdr:row>
      <xdr:rowOff>64831</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113108</xdr:rowOff>
    </xdr:from>
    <xdr:ext cx="599010"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645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27212</xdr:rowOff>
    </xdr:from>
    <xdr:to>
      <xdr:col>50</xdr:col>
      <xdr:colOff>165100</xdr:colOff>
      <xdr:row>34</xdr:row>
      <xdr:rowOff>128812</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58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145339</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39795" y="56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11946</xdr:rowOff>
    </xdr:from>
    <xdr:to>
      <xdr:col>46</xdr:col>
      <xdr:colOff>38100</xdr:colOff>
      <xdr:row>38</xdr:row>
      <xdr:rowOff>113546</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5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104673</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50795" y="66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66055</xdr:rowOff>
    </xdr:from>
    <xdr:to>
      <xdr:col>41</xdr:col>
      <xdr:colOff>101600</xdr:colOff>
      <xdr:row>38</xdr:row>
      <xdr:rowOff>167655</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5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158782</xdr:rowOff>
    </xdr:from>
    <xdr:ext cx="59901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61795" y="667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54556</xdr:rowOff>
    </xdr:from>
    <xdr:to>
      <xdr:col>36</xdr:col>
      <xdr:colOff>165100</xdr:colOff>
      <xdr:row>38</xdr:row>
      <xdr:rowOff>156156</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5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147283</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672795" y="666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79239</xdr:rowOff>
    </xdr:from>
    <xdr:to>
      <xdr:col>55</xdr:col>
      <xdr:colOff>0</xdr:colOff>
      <xdr:row>58</xdr:row>
      <xdr:rowOff>111878</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10023339"/>
          <a:ext cx="8382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105025</xdr:rowOff>
    </xdr:from>
    <xdr:to>
      <xdr:col>50</xdr:col>
      <xdr:colOff>114300</xdr:colOff>
      <xdr:row>58</xdr:row>
      <xdr:rowOff>111878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10049125"/>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74753</xdr:rowOff>
    </xdr:from>
    <xdr:to>
      <xdr:col>45</xdr:col>
      <xdr:colOff>177800</xdr:colOff>
      <xdr:row>58</xdr:row>
      <xdr:rowOff>105025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10018853"/>
          <a:ext cx="8890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74753</xdr:rowOff>
    </xdr:from>
    <xdr:to>
      <xdr:col>41</xdr:col>
      <xdr:colOff>50800</xdr:colOff>
      <xdr:row>58</xdr:row>
      <xdr:rowOff>107035</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10018853"/>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28439</xdr:rowOff>
    </xdr:from>
    <xdr:to>
      <xdr:col>55</xdr:col>
      <xdr:colOff>50800</xdr:colOff>
      <xdr:row>58</xdr:row>
      <xdr:rowOff>130039</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114816</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61078</xdr:rowOff>
    </xdr:from>
    <xdr:to>
      <xdr:col>50</xdr:col>
      <xdr:colOff>165100</xdr:colOff>
      <xdr:row>58</xdr:row>
      <xdr:rowOff>162678</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100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153805</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9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54225</xdr:rowOff>
    </xdr:from>
    <xdr:to>
      <xdr:col>46</xdr:col>
      <xdr:colOff>38100</xdr:colOff>
      <xdr:row>58</xdr:row>
      <xdr:rowOff>155825</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146952</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23953</xdr:rowOff>
    </xdr:from>
    <xdr:to>
      <xdr:col>41</xdr:col>
      <xdr:colOff>101600</xdr:colOff>
      <xdr:row>58</xdr:row>
      <xdr:rowOff>125553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116680</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56235</xdr:rowOff>
    </xdr:from>
    <xdr:to>
      <xdr:col>36</xdr:col>
      <xdr:colOff>165100</xdr:colOff>
      <xdr:row>58</xdr:row>
      <xdr:rowOff>157835</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100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148962</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xmlns=""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5" name="普通建設事業費 （ うち新規整備　）最小値テキスト">
          <a:extLst>
            <a:ext uri="{FF2B5EF4-FFF2-40B4-BE49-F238E27FC236}">
              <a16:creationId xmlns:a16="http://schemas.microsoft.com/office/drawing/2014/main" xmlns="" id="{00000000-0008-0000-0600-00008B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7" name="普通建設事業費 （ うち新規整備　）最大値テキスト">
          <a:extLst>
            <a:ext uri="{FF2B5EF4-FFF2-40B4-BE49-F238E27FC236}">
              <a16:creationId xmlns:a16="http://schemas.microsoft.com/office/drawing/2014/main" xmlns="" id="{00000000-0008-0000-0600-00008D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126464</xdr:rowOff>
    </xdr:from>
    <xdr:to>
      <xdr:col>55</xdr:col>
      <xdr:colOff>0</xdr:colOff>
      <xdr:row>77</xdr:row>
      <xdr:rowOff>44089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9639300" y="13156664"/>
          <a:ext cx="838200" cy="8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400" name="普通建設事業費 （ うち新規整備　）平均値テキスト">
          <a:extLst>
            <a:ext uri="{FF2B5EF4-FFF2-40B4-BE49-F238E27FC236}">
              <a16:creationId xmlns:a16="http://schemas.microsoft.com/office/drawing/2014/main" xmlns="" id="{00000000-0008-0000-0600-000090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44089</xdr:rowOff>
    </xdr:from>
    <xdr:to>
      <xdr:col>50</xdr:col>
      <xdr:colOff>114300</xdr:colOff>
      <xdr:row>77</xdr:row>
      <xdr:rowOff>44648</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8750300" y="13245739"/>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31767</xdr:rowOff>
    </xdr:from>
    <xdr:to>
      <xdr:col>45</xdr:col>
      <xdr:colOff>177800</xdr:colOff>
      <xdr:row>77</xdr:row>
      <xdr:rowOff>44648</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7861300" y="13233417"/>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31767</xdr:rowOff>
    </xdr:from>
    <xdr:to>
      <xdr:col>41</xdr:col>
      <xdr:colOff>50800</xdr:colOff>
      <xdr:row>77</xdr:row>
      <xdr:rowOff>54415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6972300" y="13233417"/>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75664</xdr:rowOff>
    </xdr:from>
    <xdr:to>
      <xdr:col>55</xdr:col>
      <xdr:colOff>50800</xdr:colOff>
      <xdr:row>77</xdr:row>
      <xdr:rowOff>5814</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10426700" y="1310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54091</xdr:rowOff>
    </xdr:from>
    <xdr:ext cx="534377" cy="259045"/>
    <xdr:sp macro="" textlink="">
      <xdr:nvSpPr>
        <xdr:cNvPr id="419" name="普通建設事業費 （ うち新規整備　）該当値テキスト">
          <a:extLst>
            <a:ext uri="{FF2B5EF4-FFF2-40B4-BE49-F238E27FC236}">
              <a16:creationId xmlns:a16="http://schemas.microsoft.com/office/drawing/2014/main" xmlns="" id="{00000000-0008-0000-0600-0000A3010000}"/>
            </a:ext>
          </a:extLst>
        </xdr:cNvPr>
        <xdr:cNvSpPr txBox="1"/>
      </xdr:nvSpPr>
      <xdr:spPr>
        <a:xfrm>
          <a:off x="10528300" y="130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164739</xdr:rowOff>
    </xdr:from>
    <xdr:to>
      <xdr:col>50</xdr:col>
      <xdr:colOff>165100</xdr:colOff>
      <xdr:row>77</xdr:row>
      <xdr:rowOff>94889</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9588500" y="131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165298</xdr:rowOff>
    </xdr:from>
    <xdr:to>
      <xdr:col>46</xdr:col>
      <xdr:colOff>38100</xdr:colOff>
      <xdr:row>77</xdr:row>
      <xdr:rowOff>95448</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8699500" y="131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86575</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83111" y="132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152417</xdr:rowOff>
    </xdr:from>
    <xdr:to>
      <xdr:col>41</xdr:col>
      <xdr:colOff>101600</xdr:colOff>
      <xdr:row>77</xdr:row>
      <xdr:rowOff>82567</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7810500" y="131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73694</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594111" y="132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3615</xdr:rowOff>
    </xdr:from>
    <xdr:to>
      <xdr:col>36</xdr:col>
      <xdr:colOff>165100</xdr:colOff>
      <xdr:row>77</xdr:row>
      <xdr:rowOff>105215</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6921500" y="132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96342</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05111" y="132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xmlns=""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0" name="普通建設事業費 （ うち更新整備　）最小値テキスト">
          <a:extLst>
            <a:ext uri="{FF2B5EF4-FFF2-40B4-BE49-F238E27FC236}">
              <a16:creationId xmlns:a16="http://schemas.microsoft.com/office/drawing/2014/main" xmlns="" id="{00000000-0008-0000-0600-0000C2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2" name="普通建設事業費 （ うち更新整備　）最大値テキスト">
          <a:extLst>
            <a:ext uri="{FF2B5EF4-FFF2-40B4-BE49-F238E27FC236}">
              <a16:creationId xmlns:a16="http://schemas.microsoft.com/office/drawing/2014/main" xmlns="" id="{00000000-0008-0000-0600-0000C4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94794</xdr:rowOff>
    </xdr:from>
    <xdr:to>
      <xdr:col>55</xdr:col>
      <xdr:colOff>0</xdr:colOff>
      <xdr:row>98</xdr:row>
      <xdr:rowOff>104349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9639300" y="16896894"/>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5" name="普通建設事業費 （ うち更新整備　）平均値テキスト">
          <a:extLst>
            <a:ext uri="{FF2B5EF4-FFF2-40B4-BE49-F238E27FC236}">
              <a16:creationId xmlns:a16="http://schemas.microsoft.com/office/drawing/2014/main" xmlns="" id="{00000000-0008-0000-0600-0000C7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101563</xdr:rowOff>
    </xdr:from>
    <xdr:to>
      <xdr:col>50</xdr:col>
      <xdr:colOff>114300</xdr:colOff>
      <xdr:row>98</xdr:row>
      <xdr:rowOff>104349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8750300" y="16903663"/>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73738</xdr:rowOff>
    </xdr:from>
    <xdr:to>
      <xdr:col>45</xdr:col>
      <xdr:colOff>177800</xdr:colOff>
      <xdr:row>98</xdr:row>
      <xdr:rowOff>101563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7861300" y="16875838"/>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73738</xdr:rowOff>
    </xdr:from>
    <xdr:to>
      <xdr:col>41</xdr:col>
      <xdr:colOff>50800</xdr:colOff>
      <xdr:row>98</xdr:row>
      <xdr:rowOff>94982</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6972300" y="16875838"/>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43994</xdr:rowOff>
    </xdr:from>
    <xdr:to>
      <xdr:col>55</xdr:col>
      <xdr:colOff>50800</xdr:colOff>
      <xdr:row>98</xdr:row>
      <xdr:rowOff>145594</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10426700" y="16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130371</xdr:rowOff>
    </xdr:from>
    <xdr:ext cx="534377" cy="259045"/>
    <xdr:sp macro="" textlink="">
      <xdr:nvSpPr>
        <xdr:cNvPr id="474" name="普通建設事業費 （ うち更新整備　）該当値テキスト">
          <a:extLst>
            <a:ext uri="{FF2B5EF4-FFF2-40B4-BE49-F238E27FC236}">
              <a16:creationId xmlns:a16="http://schemas.microsoft.com/office/drawing/2014/main" xmlns="" id="{00000000-0008-0000-0600-0000DA010000}"/>
            </a:ext>
          </a:extLst>
        </xdr:cNvPr>
        <xdr:cNvSpPr txBox="1"/>
      </xdr:nvSpPr>
      <xdr:spPr>
        <a:xfrm>
          <a:off x="10528300" y="167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53549</xdr:rowOff>
    </xdr:from>
    <xdr:to>
      <xdr:col>50</xdr:col>
      <xdr:colOff>165100</xdr:colOff>
      <xdr:row>98</xdr:row>
      <xdr:rowOff>155149</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9588500" y="168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146276</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372111" y="1694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50763</xdr:rowOff>
    </xdr:from>
    <xdr:to>
      <xdr:col>46</xdr:col>
      <xdr:colOff>38100</xdr:colOff>
      <xdr:row>98</xdr:row>
      <xdr:rowOff>152363</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8699500" y="168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143490</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94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22938</xdr:rowOff>
    </xdr:from>
    <xdr:to>
      <xdr:col>41</xdr:col>
      <xdr:colOff>101600</xdr:colOff>
      <xdr:row>98</xdr:row>
      <xdr:rowOff>124538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7810500" y="168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115665</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594111" y="169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44182</xdr:rowOff>
    </xdr:from>
    <xdr:to>
      <xdr:col>36</xdr:col>
      <xdr:colOff>165100</xdr:colOff>
      <xdr:row>98</xdr:row>
      <xdr:rowOff>145782</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6921500" y="1684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136909</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05111" y="169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xmlns=""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5" name="災害復旧事業費最小値テキスト">
          <a:extLst>
            <a:ext uri="{FF2B5EF4-FFF2-40B4-BE49-F238E27FC236}">
              <a16:creationId xmlns:a16="http://schemas.microsoft.com/office/drawing/2014/main" xmlns="" id="{00000000-0008-0000-0600-0000F9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7" name="災害復旧事業費最大値テキスト">
          <a:extLst>
            <a:ext uri="{FF2B5EF4-FFF2-40B4-BE49-F238E27FC236}">
              <a16:creationId xmlns:a16="http://schemas.microsoft.com/office/drawing/2014/main" xmlns="" id="{00000000-0008-0000-0600-0000FB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84699</xdr:rowOff>
    </xdr:from>
    <xdr:to>
      <xdr:col>85</xdr:col>
      <xdr:colOff>127000</xdr:colOff>
      <xdr:row>38</xdr:row>
      <xdr:rowOff>128078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5481300" y="6599799"/>
          <a:ext cx="838200" cy="4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10" name="災害復旧事業費平均値テキスト">
          <a:extLst>
            <a:ext uri="{FF2B5EF4-FFF2-40B4-BE49-F238E27FC236}">
              <a16:creationId xmlns:a16="http://schemas.microsoft.com/office/drawing/2014/main" xmlns="" id="{00000000-0008-0000-0600-0000FE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45901</xdr:rowOff>
    </xdr:from>
    <xdr:to>
      <xdr:col>81</xdr:col>
      <xdr:colOff>50800</xdr:colOff>
      <xdr:row>38</xdr:row>
      <xdr:rowOff>128078</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4592300" y="6561001"/>
          <a:ext cx="889000" cy="8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45901</xdr:rowOff>
    </xdr:from>
    <xdr:to>
      <xdr:col>76</xdr:col>
      <xdr:colOff>114300</xdr:colOff>
      <xdr:row>38</xdr:row>
      <xdr:rowOff>139599</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3703300" y="6561001"/>
          <a:ext cx="889000" cy="9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139115</xdr:rowOff>
    </xdr:from>
    <xdr:to>
      <xdr:col>71</xdr:col>
      <xdr:colOff>177800</xdr:colOff>
      <xdr:row>38</xdr:row>
      <xdr:rowOff>139599</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814300" y="6654215"/>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33899</xdr:rowOff>
    </xdr:from>
    <xdr:to>
      <xdr:col>85</xdr:col>
      <xdr:colOff>177800</xdr:colOff>
      <xdr:row>38</xdr:row>
      <xdr:rowOff>135499</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6268700" y="65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120276</xdr:rowOff>
    </xdr:from>
    <xdr:ext cx="469744" cy="259045"/>
    <xdr:sp macro="" textlink="">
      <xdr:nvSpPr>
        <xdr:cNvPr id="529" name="災害復旧事業費該当値テキスト">
          <a:extLst>
            <a:ext uri="{FF2B5EF4-FFF2-40B4-BE49-F238E27FC236}">
              <a16:creationId xmlns:a16="http://schemas.microsoft.com/office/drawing/2014/main" xmlns="" id="{00000000-0008-0000-0600-000011020000}"/>
            </a:ext>
          </a:extLst>
        </xdr:cNvPr>
        <xdr:cNvSpPr txBox="1"/>
      </xdr:nvSpPr>
      <xdr:spPr>
        <a:xfrm>
          <a:off x="16370300" y="646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77278</xdr:rowOff>
    </xdr:from>
    <xdr:to>
      <xdr:col>81</xdr:col>
      <xdr:colOff>101600</xdr:colOff>
      <xdr:row>39</xdr:row>
      <xdr:rowOff>7428</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5430500" y="65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170005</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46428" y="668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166551</xdr:rowOff>
    </xdr:from>
    <xdr:to>
      <xdr:col>76</xdr:col>
      <xdr:colOff>165100</xdr:colOff>
      <xdr:row>38</xdr:row>
      <xdr:rowOff>96701</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4541500" y="65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87828</xdr:rowOff>
    </xdr:from>
    <xdr:ext cx="534377"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325111" y="66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88799</xdr:rowOff>
    </xdr:from>
    <xdr:to>
      <xdr:col>72</xdr:col>
      <xdr:colOff>38100</xdr:colOff>
      <xdr:row>39</xdr:row>
      <xdr:rowOff>18949</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3652500" y="66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10076</xdr:rowOff>
    </xdr:from>
    <xdr:ext cx="313932"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46333" y="6696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88315</xdr:rowOff>
    </xdr:from>
    <xdr:to>
      <xdr:col>67</xdr:col>
      <xdr:colOff>101600</xdr:colOff>
      <xdr:row>39</xdr:row>
      <xdr:rowOff>18465</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2763500" y="66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9592</xdr:rowOff>
    </xdr:from>
    <xdr:ext cx="313932"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57333" y="6696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8" name="失業対策事業費最小値テキスト">
          <a:extLst>
            <a:ext uri="{FF2B5EF4-FFF2-40B4-BE49-F238E27FC236}">
              <a16:creationId xmlns:a16="http://schemas.microsoft.com/office/drawing/2014/main" xmlns="" id="{00000000-0008-0000-0600-00002E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0" name="失業対策事業費最大値テキスト">
          <a:extLst>
            <a:ext uri="{FF2B5EF4-FFF2-40B4-BE49-F238E27FC236}">
              <a16:creationId xmlns:a16="http://schemas.microsoft.com/office/drawing/2014/main" xmlns="" id="{00000000-0008-0000-0600-000030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3" name="失業対策事業費平均値テキスト">
          <a:extLst>
            <a:ext uri="{FF2B5EF4-FFF2-40B4-BE49-F238E27FC236}">
              <a16:creationId xmlns:a16="http://schemas.microsoft.com/office/drawing/2014/main" xmlns="" id="{00000000-0008-0000-0600-000033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2" name="失業対策事業費該当値テキスト">
          <a:extLst>
            <a:ext uri="{FF2B5EF4-FFF2-40B4-BE49-F238E27FC236}">
              <a16:creationId xmlns:a16="http://schemas.microsoft.com/office/drawing/2014/main" xmlns=""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xmlns=""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xmlns=""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142735</xdr:rowOff>
    </xdr:from>
    <xdr:to>
      <xdr:col>85</xdr:col>
      <xdr:colOff>127000</xdr:colOff>
      <xdr:row>77</xdr:row>
      <xdr:rowOff>156922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5481300" y="13344385"/>
          <a:ext cx="8382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8" name="公債費平均値テキスト">
          <a:extLst>
            <a:ext uri="{FF2B5EF4-FFF2-40B4-BE49-F238E27FC236}">
              <a16:creationId xmlns:a16="http://schemas.microsoft.com/office/drawing/2014/main" xmlns="" id="{00000000-0008-0000-0600-00006A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xmlns=""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156922</xdr:rowOff>
    </xdr:from>
    <xdr:to>
      <xdr:col>81</xdr:col>
      <xdr:colOff>50800</xdr:colOff>
      <xdr:row>77</xdr:row>
      <xdr:rowOff>165751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4592300" y="13358572"/>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165751</xdr:rowOff>
    </xdr:from>
    <xdr:to>
      <xdr:col>76</xdr:col>
      <xdr:colOff>114300</xdr:colOff>
      <xdr:row>78</xdr:row>
      <xdr:rowOff>1753</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3703300" y="13367401"/>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1753</xdr:rowOff>
    </xdr:from>
    <xdr:to>
      <xdr:col>71</xdr:col>
      <xdr:colOff>177800</xdr:colOff>
      <xdr:row>78</xdr:row>
      <xdr:rowOff>9302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2814300" y="13374853"/>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91935</xdr:rowOff>
    </xdr:from>
    <xdr:to>
      <xdr:col>85</xdr:col>
      <xdr:colOff>177800</xdr:colOff>
      <xdr:row>78</xdr:row>
      <xdr:rowOff>22085</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6268700" y="132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70362</xdr:rowOff>
    </xdr:from>
    <xdr:ext cx="534377" cy="259045"/>
    <xdr:sp macro="" textlink="">
      <xdr:nvSpPr>
        <xdr:cNvPr id="637" name="公債費該当値テキスト">
          <a:extLst>
            <a:ext uri="{FF2B5EF4-FFF2-40B4-BE49-F238E27FC236}">
              <a16:creationId xmlns:a16="http://schemas.microsoft.com/office/drawing/2014/main" xmlns="" id="{00000000-0008-0000-0600-00007D020000}"/>
            </a:ext>
          </a:extLst>
        </xdr:cNvPr>
        <xdr:cNvSpPr txBox="1"/>
      </xdr:nvSpPr>
      <xdr:spPr>
        <a:xfrm>
          <a:off x="16370300" y="132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106122</xdr:rowOff>
    </xdr:from>
    <xdr:to>
      <xdr:col>81</xdr:col>
      <xdr:colOff>101600</xdr:colOff>
      <xdr:row>78</xdr:row>
      <xdr:rowOff>36272</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5430500" y="133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27399</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14111" y="134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114951</xdr:rowOff>
    </xdr:from>
    <xdr:to>
      <xdr:col>76</xdr:col>
      <xdr:colOff>165100</xdr:colOff>
      <xdr:row>78</xdr:row>
      <xdr:rowOff>45101</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4541500" y="133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36228</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325111" y="134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122403</xdr:rowOff>
    </xdr:from>
    <xdr:to>
      <xdr:col>72</xdr:col>
      <xdr:colOff>38100</xdr:colOff>
      <xdr:row>78</xdr:row>
      <xdr:rowOff>52553</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3652500" y="133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43680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34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129952</xdr:rowOff>
    </xdr:from>
    <xdr:to>
      <xdr:col>67</xdr:col>
      <xdr:colOff>101600</xdr:colOff>
      <xdr:row>78</xdr:row>
      <xdr:rowOff>60102</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2763500" y="133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51229</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34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xmlns=""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xmlns=""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159848</xdr:rowOff>
    </xdr:from>
    <xdr:to>
      <xdr:col>85</xdr:col>
      <xdr:colOff>127000</xdr:colOff>
      <xdr:row>99</xdr:row>
      <xdr:rowOff>18016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5481300" y="16961948"/>
          <a:ext cx="838200" cy="2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a:extLst>
            <a:ext uri="{FF2B5EF4-FFF2-40B4-BE49-F238E27FC236}">
              <a16:creationId xmlns:a16="http://schemas.microsoft.com/office/drawing/2014/main" xmlns="" id="{00000000-0008-0000-0600-0000A5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18016</xdr:rowOff>
    </xdr:from>
    <xdr:to>
      <xdr:col>81</xdr:col>
      <xdr:colOff>50800</xdr:colOff>
      <xdr:row>99</xdr:row>
      <xdr:rowOff>52837</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4592300" y="16991566"/>
          <a:ext cx="889000" cy="3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52388</xdr:rowOff>
    </xdr:from>
    <xdr:to>
      <xdr:col>76</xdr:col>
      <xdr:colOff>114300</xdr:colOff>
      <xdr:row>99</xdr:row>
      <xdr:rowOff>52837</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3703300" y="17025938"/>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9992</xdr:rowOff>
    </xdr:from>
    <xdr:to>
      <xdr:col>71</xdr:col>
      <xdr:colOff>177800</xdr:colOff>
      <xdr:row>99</xdr:row>
      <xdr:rowOff>52388</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2814300" y="16983542"/>
          <a:ext cx="889000" cy="4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109048</xdr:rowOff>
    </xdr:from>
    <xdr:to>
      <xdr:col>85</xdr:col>
      <xdr:colOff>177800</xdr:colOff>
      <xdr:row>99</xdr:row>
      <xdr:rowOff>39198</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6268700" y="1691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99010" cy="259045"/>
    <xdr:sp macro="" textlink="">
      <xdr:nvSpPr>
        <xdr:cNvPr id="696" name="積立金該当値テキスト">
          <a:extLst>
            <a:ext uri="{FF2B5EF4-FFF2-40B4-BE49-F238E27FC236}">
              <a16:creationId xmlns:a16="http://schemas.microsoft.com/office/drawing/2014/main" xmlns="" id="{00000000-0008-0000-0600-0000B8020000}"/>
            </a:ext>
          </a:extLst>
        </xdr:cNvPr>
        <xdr:cNvSpPr txBox="1"/>
      </xdr:nvSpPr>
      <xdr:spPr>
        <a:xfrm>
          <a:off x="16370300" y="1687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138666</xdr:rowOff>
    </xdr:from>
    <xdr:to>
      <xdr:col>81</xdr:col>
      <xdr:colOff>101600</xdr:colOff>
      <xdr:row>99</xdr:row>
      <xdr:rowOff>68816</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5430500" y="169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59943</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14111" y="1703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2037</xdr:rowOff>
    </xdr:from>
    <xdr:to>
      <xdr:col>76</xdr:col>
      <xdr:colOff>165100</xdr:colOff>
      <xdr:row>99</xdr:row>
      <xdr:rowOff>103637</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4541500" y="169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94764</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325111" y="1706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1588</xdr:rowOff>
    </xdr:from>
    <xdr:to>
      <xdr:col>72</xdr:col>
      <xdr:colOff>38100</xdr:colOff>
      <xdr:row>99</xdr:row>
      <xdr:rowOff>103188</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3652500" y="169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94315</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36111" y="170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130642</xdr:rowOff>
    </xdr:from>
    <xdr:to>
      <xdr:col>67</xdr:col>
      <xdr:colOff>101600</xdr:colOff>
      <xdr:row>99</xdr:row>
      <xdr:rowOff>60792</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2763500" y="169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77319</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47111" y="167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80505</xdr:rowOff>
    </xdr:from>
    <xdr:to>
      <xdr:col>116</xdr:col>
      <xdr:colOff>63500</xdr:colOff>
      <xdr:row>38</xdr:row>
      <xdr:rowOff>108521</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1323300" y="6595605"/>
          <a:ext cx="838200" cy="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80505</xdr:rowOff>
    </xdr:from>
    <xdr:to>
      <xdr:col>111</xdr:col>
      <xdr:colOff>177800</xdr:colOff>
      <xdr:row>38</xdr:row>
      <xdr:rowOff>109347</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0434300" y="6595605"/>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109347</xdr:rowOff>
    </xdr:from>
    <xdr:to>
      <xdr:col>107</xdr:col>
      <xdr:colOff>50800</xdr:colOff>
      <xdr:row>38</xdr:row>
      <xdr:rowOff>139827</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19545300" y="662444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136284</xdr:rowOff>
    </xdr:from>
    <xdr:to>
      <xdr:col>102</xdr:col>
      <xdr:colOff>114300</xdr:colOff>
      <xdr:row>38</xdr:row>
      <xdr:rowOff>139827</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651384"/>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57721</xdr:rowOff>
    </xdr:from>
    <xdr:to>
      <xdr:col>116</xdr:col>
      <xdr:colOff>114300</xdr:colOff>
      <xdr:row>38</xdr:row>
      <xdr:rowOff>159321</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5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17099</xdr:rowOff>
    </xdr:from>
    <xdr:ext cx="469744"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636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29705</xdr:rowOff>
    </xdr:from>
    <xdr:to>
      <xdr:col>112</xdr:col>
      <xdr:colOff>38100</xdr:colOff>
      <xdr:row>38</xdr:row>
      <xdr:rowOff>131305</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5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147832</xdr:rowOff>
    </xdr:from>
    <xdr:ext cx="534377"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056111" y="63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58547</xdr:rowOff>
    </xdr:from>
    <xdr:to>
      <xdr:col>107</xdr:col>
      <xdr:colOff>101600</xdr:colOff>
      <xdr:row>38</xdr:row>
      <xdr:rowOff>160147</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5224</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199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89027</xdr:rowOff>
    </xdr:from>
    <xdr:to>
      <xdr:col>102</xdr:col>
      <xdr:colOff>165100</xdr:colOff>
      <xdr:row>39</xdr:row>
      <xdr:rowOff>19177</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6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35704</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10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85484</xdr:rowOff>
    </xdr:from>
    <xdr:to>
      <xdr:col>98</xdr:col>
      <xdr:colOff>38100</xdr:colOff>
      <xdr:row>39</xdr:row>
      <xdr:rowOff>15634</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6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32161</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21428" y="63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77880</xdr:rowOff>
    </xdr:from>
    <xdr:to>
      <xdr:col>116</xdr:col>
      <xdr:colOff>63500</xdr:colOff>
      <xdr:row>59</xdr:row>
      <xdr:rowOff>78223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1323300" y="10193430"/>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78223</xdr:rowOff>
    </xdr:from>
    <xdr:to>
      <xdr:col>111</xdr:col>
      <xdr:colOff>177800</xdr:colOff>
      <xdr:row>59</xdr:row>
      <xdr:rowOff>78615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0434300" y="1019377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76525</xdr:rowOff>
    </xdr:from>
    <xdr:to>
      <xdr:col>107</xdr:col>
      <xdr:colOff>50800</xdr:colOff>
      <xdr:row>59</xdr:row>
      <xdr:rowOff>78615</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9545300" y="1019207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76525</xdr:rowOff>
    </xdr:from>
    <xdr:to>
      <xdr:col>102</xdr:col>
      <xdr:colOff>114300</xdr:colOff>
      <xdr:row>59</xdr:row>
      <xdr:rowOff>76721</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8656300" y="1019207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27080</xdr:rowOff>
    </xdr:from>
    <xdr:to>
      <xdr:col>116</xdr:col>
      <xdr:colOff>114300</xdr:colOff>
      <xdr:row>59</xdr:row>
      <xdr:rowOff>128680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113457</xdr:rowOff>
    </xdr:from>
    <xdr:ext cx="469744"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1005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27423</xdr:rowOff>
    </xdr:from>
    <xdr:to>
      <xdr:col>112</xdr:col>
      <xdr:colOff>38100</xdr:colOff>
      <xdr:row>59</xdr:row>
      <xdr:rowOff>129023</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1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120150</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088428" y="1023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27815</xdr:rowOff>
    </xdr:from>
    <xdr:to>
      <xdr:col>107</xdr:col>
      <xdr:colOff>101600</xdr:colOff>
      <xdr:row>59</xdr:row>
      <xdr:rowOff>129415</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1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120542</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199428" y="1023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25725</xdr:rowOff>
    </xdr:from>
    <xdr:to>
      <xdr:col>102</xdr:col>
      <xdr:colOff>165100</xdr:colOff>
      <xdr:row>59</xdr:row>
      <xdr:rowOff>127325</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1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118452</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10428" y="1023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25921</xdr:rowOff>
    </xdr:from>
    <xdr:to>
      <xdr:col>98</xdr:col>
      <xdr:colOff>38100</xdr:colOff>
      <xdr:row>59</xdr:row>
      <xdr:rowOff>127521</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101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118648</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21428" y="102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xmlns=""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xmlns=""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xmlns=""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99568</xdr:rowOff>
    </xdr:from>
    <xdr:to>
      <xdr:col>116</xdr:col>
      <xdr:colOff>63500</xdr:colOff>
      <xdr:row>75</xdr:row>
      <xdr:rowOff>39853</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1323300" y="12786868"/>
          <a:ext cx="838200" cy="1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51" name="繰出金平均値テキスト">
          <a:extLst>
            <a:ext uri="{FF2B5EF4-FFF2-40B4-BE49-F238E27FC236}">
              <a16:creationId xmlns:a16="http://schemas.microsoft.com/office/drawing/2014/main" xmlns="" id="{00000000-0008-0000-0600-000053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39853</xdr:rowOff>
    </xdr:from>
    <xdr:to>
      <xdr:col>111</xdr:col>
      <xdr:colOff>177800</xdr:colOff>
      <xdr:row>75</xdr:row>
      <xdr:rowOff>94272</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0434300" y="12898603"/>
          <a:ext cx="889000" cy="5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94272</xdr:rowOff>
    </xdr:from>
    <xdr:to>
      <xdr:col>107</xdr:col>
      <xdr:colOff>50800</xdr:colOff>
      <xdr:row>75</xdr:row>
      <xdr:rowOff>109436</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9545300" y="12953022"/>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109436</xdr:rowOff>
    </xdr:from>
    <xdr:to>
      <xdr:col>102</xdr:col>
      <xdr:colOff>114300</xdr:colOff>
      <xdr:row>76</xdr:row>
      <xdr:rowOff>4521</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8656300" y="12968186"/>
          <a:ext cx="889000" cy="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48768</xdr:rowOff>
    </xdr:from>
    <xdr:to>
      <xdr:col>116</xdr:col>
      <xdr:colOff>114300</xdr:colOff>
      <xdr:row>74</xdr:row>
      <xdr:rowOff>150368</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21107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71645</xdr:rowOff>
    </xdr:from>
    <xdr:ext cx="534377" cy="259045"/>
    <xdr:sp macro="" textlink="">
      <xdr:nvSpPr>
        <xdr:cNvPr id="870" name="繰出金該当値テキスト">
          <a:extLst>
            <a:ext uri="{FF2B5EF4-FFF2-40B4-BE49-F238E27FC236}">
              <a16:creationId xmlns:a16="http://schemas.microsoft.com/office/drawing/2014/main" xmlns="" id="{00000000-0008-0000-0600-000066030000}"/>
            </a:ext>
          </a:extLst>
        </xdr:cNvPr>
        <xdr:cNvSpPr txBox="1"/>
      </xdr:nvSpPr>
      <xdr:spPr>
        <a:xfrm>
          <a:off x="22212300" y="125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160503</xdr:rowOff>
    </xdr:from>
    <xdr:to>
      <xdr:col>112</xdr:col>
      <xdr:colOff>38100</xdr:colOff>
      <xdr:row>75</xdr:row>
      <xdr:rowOff>90653</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1272500" y="128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107180</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056111" y="126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43472</xdr:rowOff>
    </xdr:from>
    <xdr:to>
      <xdr:col>107</xdr:col>
      <xdr:colOff>101600</xdr:colOff>
      <xdr:row>75</xdr:row>
      <xdr:rowOff>145072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0383500" y="129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136199</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167111" y="129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58636</xdr:rowOff>
    </xdr:from>
    <xdr:to>
      <xdr:col>102</xdr:col>
      <xdr:colOff>165100</xdr:colOff>
      <xdr:row>75</xdr:row>
      <xdr:rowOff>160235</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9494500" y="12917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151362</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278111" y="130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125171</xdr:rowOff>
    </xdr:from>
    <xdr:to>
      <xdr:col>98</xdr:col>
      <xdr:colOff>38100</xdr:colOff>
      <xdr:row>76</xdr:row>
      <xdr:rowOff>55321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8605500" y="129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46448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389111" y="130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xmlns=""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xmlns=""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xmlns=""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xmlns=""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８９５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２７５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円となっている。主な構成項目である人件費は、住民一人当たり１６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５７９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円となっており、平成２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８７９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円増加（２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％増）しているが類似団体平均と比べると同じ水準にある。類似団体との比較においては、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物件</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費、投資及び出資金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及び繰出金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の費用を除いて平均を下回る結果となっており、概ね健全な財政運営がなされている。当町は人口８千人未満の小規模団体であるが、直近５年間の人口が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５００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人以上減少（▲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とが住民一人当たりコストを押し上げる要因ともなっている。これまで良好な水準にあった公債費が増加傾向にあることから今後の動向を注視するとともに事務の効率化を実施し、経常経費の圧縮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6,998
6,748
43.24
6,763,251
6,265,136
428,129
3,317,220
2,425,380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103777</xdr:rowOff>
    </xdr:from>
    <xdr:to>
      <xdr:col>24</xdr:col>
      <xdr:colOff>63500</xdr:colOff>
      <xdr:row>34</xdr:row>
      <xdr:rowOff>160437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761627"/>
          <a:ext cx="838200" cy="2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139047</xdr:rowOff>
    </xdr:from>
    <xdr:to>
      <xdr:col>19</xdr:col>
      <xdr:colOff>177800</xdr:colOff>
      <xdr:row>34</xdr:row>
      <xdr:rowOff>160437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968347"/>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139047</xdr:rowOff>
    </xdr:from>
    <xdr:to>
      <xdr:col>15</xdr:col>
      <xdr:colOff>50800</xdr:colOff>
      <xdr:row>34</xdr:row>
      <xdr:rowOff>166315</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968347"/>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166315</xdr:rowOff>
    </xdr:from>
    <xdr:to>
      <xdr:col>10</xdr:col>
      <xdr:colOff>114300</xdr:colOff>
      <xdr:row>35</xdr:row>
      <xdr:rowOff>20501</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995615"/>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52977</xdr:rowOff>
    </xdr:from>
    <xdr:to>
      <xdr:col>24</xdr:col>
      <xdr:colOff>114300</xdr:colOff>
      <xdr:row>33</xdr:row>
      <xdr:rowOff>154577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75854</xdr:rowOff>
    </xdr:from>
    <xdr:ext cx="534377"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5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109637</xdr:rowOff>
    </xdr:from>
    <xdr:to>
      <xdr:col>20</xdr:col>
      <xdr:colOff>38100</xdr:colOff>
      <xdr:row>35</xdr:row>
      <xdr:rowOff>39787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56314</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30111" y="57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88247</xdr:rowOff>
    </xdr:from>
    <xdr:to>
      <xdr:col>15</xdr:col>
      <xdr:colOff>101600</xdr:colOff>
      <xdr:row>35</xdr:row>
      <xdr:rowOff>18397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9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34924</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41111" y="56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115515</xdr:rowOff>
    </xdr:from>
    <xdr:to>
      <xdr:col>10</xdr:col>
      <xdr:colOff>165100</xdr:colOff>
      <xdr:row>35</xdr:row>
      <xdr:rowOff>45665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94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62192</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52111" y="5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87828</xdr:rowOff>
    </xdr:from>
    <xdr:ext cx="534377"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63111" y="57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103715</xdr:rowOff>
    </xdr:from>
    <xdr:to>
      <xdr:col>24</xdr:col>
      <xdr:colOff>63500</xdr:colOff>
      <xdr:row>57</xdr:row>
      <xdr:rowOff>158584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876365"/>
          <a:ext cx="838200" cy="5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103715</xdr:rowOff>
    </xdr:from>
    <xdr:to>
      <xdr:col>19</xdr:col>
      <xdr:colOff>177800</xdr:colOff>
      <xdr:row>58</xdr:row>
      <xdr:rowOff>26956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876365"/>
          <a:ext cx="889000" cy="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26956</xdr:rowOff>
    </xdr:from>
    <xdr:to>
      <xdr:col>15</xdr:col>
      <xdr:colOff>50800</xdr:colOff>
      <xdr:row>58</xdr:row>
      <xdr:rowOff>39791</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71056"/>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153334</xdr:rowOff>
    </xdr:from>
    <xdr:to>
      <xdr:col>10</xdr:col>
      <xdr:colOff>114300</xdr:colOff>
      <xdr:row>58</xdr:row>
      <xdr:rowOff>39791</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925984"/>
          <a:ext cx="889000" cy="5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107784</xdr:rowOff>
    </xdr:from>
    <xdr:to>
      <xdr:col>24</xdr:col>
      <xdr:colOff>114300</xdr:colOff>
      <xdr:row>58</xdr:row>
      <xdr:rowOff>37934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130661</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3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52915</xdr:rowOff>
    </xdr:from>
    <xdr:to>
      <xdr:col>20</xdr:col>
      <xdr:colOff>38100</xdr:colOff>
      <xdr:row>57</xdr:row>
      <xdr:rowOff>154515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171042</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60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147606</xdr:rowOff>
    </xdr:from>
    <xdr:to>
      <xdr:col>15</xdr:col>
      <xdr:colOff>101600</xdr:colOff>
      <xdr:row>58</xdr:row>
      <xdr:rowOff>77756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94283</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69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160441</xdr:rowOff>
    </xdr:from>
    <xdr:to>
      <xdr:col>10</xdr:col>
      <xdr:colOff>165100</xdr:colOff>
      <xdr:row>58</xdr:row>
      <xdr:rowOff>90591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107118</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70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102534</xdr:rowOff>
    </xdr:from>
    <xdr:to>
      <xdr:col>6</xdr:col>
      <xdr:colOff>38100</xdr:colOff>
      <xdr:row>58</xdr:row>
      <xdr:rowOff>32684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49211</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65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164336</xdr:rowOff>
    </xdr:from>
    <xdr:to>
      <xdr:col>24</xdr:col>
      <xdr:colOff>63500</xdr:colOff>
      <xdr:row>78</xdr:row>
      <xdr:rowOff>429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194536"/>
          <a:ext cx="838200" cy="1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429</xdr:rowOff>
    </xdr:from>
    <xdr:to>
      <xdr:col>19</xdr:col>
      <xdr:colOff>177800</xdr:colOff>
      <xdr:row>78</xdr:row>
      <xdr:rowOff>37463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37352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7471</xdr:rowOff>
    </xdr:from>
    <xdr:to>
      <xdr:col>15</xdr:col>
      <xdr:colOff>50800</xdr:colOff>
      <xdr:row>78</xdr:row>
      <xdr:rowOff>37463</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380571"/>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7471</xdr:rowOff>
    </xdr:from>
    <xdr:to>
      <xdr:col>10</xdr:col>
      <xdr:colOff>114300</xdr:colOff>
      <xdr:row>78</xdr:row>
      <xdr:rowOff>51133</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380571"/>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113536</xdr:rowOff>
    </xdr:from>
    <xdr:to>
      <xdr:col>24</xdr:col>
      <xdr:colOff>114300</xdr:colOff>
      <xdr:row>77</xdr:row>
      <xdr:rowOff>43686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1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91963</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12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121079</xdr:rowOff>
    </xdr:from>
    <xdr:to>
      <xdr:col>20</xdr:col>
      <xdr:colOff>38100</xdr:colOff>
      <xdr:row>78</xdr:row>
      <xdr:rowOff>51229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42356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41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158113</xdr:rowOff>
    </xdr:from>
    <xdr:to>
      <xdr:col>15</xdr:col>
      <xdr:colOff>101600</xdr:colOff>
      <xdr:row>78</xdr:row>
      <xdr:rowOff>88263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79390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5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128121</xdr:rowOff>
    </xdr:from>
    <xdr:to>
      <xdr:col>10</xdr:col>
      <xdr:colOff>165100</xdr:colOff>
      <xdr:row>78</xdr:row>
      <xdr:rowOff>58271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3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49398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2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333</xdr:rowOff>
    </xdr:from>
    <xdr:to>
      <xdr:col>6</xdr:col>
      <xdr:colOff>38100</xdr:colOff>
      <xdr:row>78</xdr:row>
      <xdr:rowOff>101933</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3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93060</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46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149758</xdr:rowOff>
    </xdr:from>
    <xdr:to>
      <xdr:col>24</xdr:col>
      <xdr:colOff>63500</xdr:colOff>
      <xdr:row>97</xdr:row>
      <xdr:rowOff>99457</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608958"/>
          <a:ext cx="838200" cy="1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99457</xdr:rowOff>
    </xdr:from>
    <xdr:to>
      <xdr:col>19</xdr:col>
      <xdr:colOff>177800</xdr:colOff>
      <xdr:row>97</xdr:row>
      <xdr:rowOff>124772</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730107"/>
          <a:ext cx="8890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124772</xdr:rowOff>
    </xdr:from>
    <xdr:to>
      <xdr:col>15</xdr:col>
      <xdr:colOff>50800</xdr:colOff>
      <xdr:row>97</xdr:row>
      <xdr:rowOff>131328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755422"/>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131328</xdr:rowOff>
    </xdr:from>
    <xdr:to>
      <xdr:col>10</xdr:col>
      <xdr:colOff>114300</xdr:colOff>
      <xdr:row>97</xdr:row>
      <xdr:rowOff>141007</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761978"/>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98958</xdr:rowOff>
    </xdr:from>
    <xdr:to>
      <xdr:col>24</xdr:col>
      <xdr:colOff>114300</xdr:colOff>
      <xdr:row>97</xdr:row>
      <xdr:rowOff>29108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5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77385</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5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48657</xdr:rowOff>
    </xdr:from>
    <xdr:to>
      <xdr:col>20</xdr:col>
      <xdr:colOff>38100</xdr:colOff>
      <xdr:row>97</xdr:row>
      <xdr:rowOff>150257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6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141384</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7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73972</xdr:rowOff>
    </xdr:from>
    <xdr:to>
      <xdr:col>15</xdr:col>
      <xdr:colOff>101600</xdr:colOff>
      <xdr:row>98</xdr:row>
      <xdr:rowOff>4122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166699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7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80528</xdr:rowOff>
    </xdr:from>
    <xdr:to>
      <xdr:col>10</xdr:col>
      <xdr:colOff>165100</xdr:colOff>
      <xdr:row>98</xdr:row>
      <xdr:rowOff>10678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7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1805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90207</xdr:rowOff>
    </xdr:from>
    <xdr:to>
      <xdr:col>6</xdr:col>
      <xdr:colOff>38100</xdr:colOff>
      <xdr:row>98</xdr:row>
      <xdr:rowOff>20357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7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11484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81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23388</xdr:rowOff>
    </xdr:from>
    <xdr:to>
      <xdr:col>55</xdr:col>
      <xdr:colOff>0</xdr:colOff>
      <xdr:row>58</xdr:row>
      <xdr:rowOff>104918</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796038"/>
          <a:ext cx="838200" cy="2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23388</xdr:rowOff>
    </xdr:from>
    <xdr:to>
      <xdr:col>50</xdr:col>
      <xdr:colOff>114300</xdr:colOff>
      <xdr:row>58</xdr:row>
      <xdr:rowOff>102115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796038"/>
          <a:ext cx="889000" cy="2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59286</xdr:rowOff>
    </xdr:from>
    <xdr:to>
      <xdr:col>45</xdr:col>
      <xdr:colOff>177800</xdr:colOff>
      <xdr:row>58</xdr:row>
      <xdr:rowOff>102115</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10003386"/>
          <a:ext cx="889000" cy="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59286</xdr:rowOff>
    </xdr:from>
    <xdr:to>
      <xdr:col>41</xdr:col>
      <xdr:colOff>50800</xdr:colOff>
      <xdr:row>58</xdr:row>
      <xdr:rowOff>80805</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003386"/>
          <a:ext cx="889000" cy="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54118</xdr:rowOff>
    </xdr:from>
    <xdr:to>
      <xdr:col>55</xdr:col>
      <xdr:colOff>50800</xdr:colOff>
      <xdr:row>58</xdr:row>
      <xdr:rowOff>155718</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140495</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144038</xdr:rowOff>
    </xdr:from>
    <xdr:to>
      <xdr:col>50</xdr:col>
      <xdr:colOff>165100</xdr:colOff>
      <xdr:row>57</xdr:row>
      <xdr:rowOff>74188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7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65315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8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51315</xdr:rowOff>
    </xdr:from>
    <xdr:to>
      <xdr:col>46</xdr:col>
      <xdr:colOff>38100</xdr:colOff>
      <xdr:row>58</xdr:row>
      <xdr:rowOff>152915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144042</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0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8486</xdr:rowOff>
    </xdr:from>
    <xdr:to>
      <xdr:col>41</xdr:col>
      <xdr:colOff>101600</xdr:colOff>
      <xdr:row>58</xdr:row>
      <xdr:rowOff>110086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101213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04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30005</xdr:rowOff>
    </xdr:from>
    <xdr:to>
      <xdr:col>36</xdr:col>
      <xdr:colOff>165100</xdr:colOff>
      <xdr:row>58</xdr:row>
      <xdr:rowOff>131605</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122732</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0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140630</xdr:rowOff>
    </xdr:from>
    <xdr:to>
      <xdr:col>55</xdr:col>
      <xdr:colOff>0</xdr:colOff>
      <xdr:row>78</xdr:row>
      <xdr:rowOff>145247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513730"/>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140630</xdr:rowOff>
    </xdr:from>
    <xdr:to>
      <xdr:col>50</xdr:col>
      <xdr:colOff>114300</xdr:colOff>
      <xdr:row>78</xdr:row>
      <xdr:rowOff>167619</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513730"/>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155558</xdr:rowOff>
    </xdr:from>
    <xdr:to>
      <xdr:col>45</xdr:col>
      <xdr:colOff>177800</xdr:colOff>
      <xdr:row>78</xdr:row>
      <xdr:rowOff>167619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528658"/>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69969</xdr:rowOff>
    </xdr:from>
    <xdr:to>
      <xdr:col>41</xdr:col>
      <xdr:colOff>50800</xdr:colOff>
      <xdr:row>78</xdr:row>
      <xdr:rowOff>155558</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443069"/>
          <a:ext cx="889000" cy="8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94447</xdr:rowOff>
    </xdr:from>
    <xdr:to>
      <xdr:col>55</xdr:col>
      <xdr:colOff>50800</xdr:colOff>
      <xdr:row>79</xdr:row>
      <xdr:rowOff>24597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4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9374</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38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89830</xdr:rowOff>
    </xdr:from>
    <xdr:to>
      <xdr:col>50</xdr:col>
      <xdr:colOff>165100</xdr:colOff>
      <xdr:row>79</xdr:row>
      <xdr:rowOff>19980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4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11107</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5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116819</xdr:rowOff>
    </xdr:from>
    <xdr:to>
      <xdr:col>46</xdr:col>
      <xdr:colOff>38100</xdr:colOff>
      <xdr:row>79</xdr:row>
      <xdr:rowOff>46969</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4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38096</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58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104758</xdr:rowOff>
    </xdr:from>
    <xdr:to>
      <xdr:col>41</xdr:col>
      <xdr:colOff>101600</xdr:colOff>
      <xdr:row>79</xdr:row>
      <xdr:rowOff>34908</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4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26035</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57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19169</xdr:rowOff>
    </xdr:from>
    <xdr:to>
      <xdr:col>36</xdr:col>
      <xdr:colOff>165100</xdr:colOff>
      <xdr:row>78</xdr:row>
      <xdr:rowOff>120769</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9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111896</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59075</xdr:rowOff>
    </xdr:from>
    <xdr:to>
      <xdr:col>55</xdr:col>
      <xdr:colOff>0</xdr:colOff>
      <xdr:row>95</xdr:row>
      <xdr:rowOff>112314</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6346825"/>
          <a:ext cx="838200" cy="5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59075</xdr:rowOff>
    </xdr:from>
    <xdr:to>
      <xdr:col>50</xdr:col>
      <xdr:colOff>114300</xdr:colOff>
      <xdr:row>96</xdr:row>
      <xdr:rowOff>62478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8750300" y="16346825"/>
          <a:ext cx="889000" cy="1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62478</xdr:rowOff>
    </xdr:from>
    <xdr:to>
      <xdr:col>45</xdr:col>
      <xdr:colOff>177800</xdr:colOff>
      <xdr:row>96</xdr:row>
      <xdr:rowOff>101144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6521678"/>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101144</xdr:rowOff>
    </xdr:from>
    <xdr:to>
      <xdr:col>41</xdr:col>
      <xdr:colOff>50800</xdr:colOff>
      <xdr:row>97</xdr:row>
      <xdr:rowOff>23225</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560344"/>
          <a:ext cx="889000" cy="9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61514</xdr:rowOff>
    </xdr:from>
    <xdr:to>
      <xdr:col>55</xdr:col>
      <xdr:colOff>50800</xdr:colOff>
      <xdr:row>95</xdr:row>
      <xdr:rowOff>163114</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3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39941</xdr:rowOff>
    </xdr:from>
    <xdr:ext cx="599010"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32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8275</xdr:rowOff>
    </xdr:from>
    <xdr:to>
      <xdr:col>50</xdr:col>
      <xdr:colOff>165100</xdr:colOff>
      <xdr:row>95</xdr:row>
      <xdr:rowOff>109875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126402</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39795" y="1607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11678</xdr:rowOff>
    </xdr:from>
    <xdr:to>
      <xdr:col>46</xdr:col>
      <xdr:colOff>38100</xdr:colOff>
      <xdr:row>96</xdr:row>
      <xdr:rowOff>113278</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4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104405</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5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50344</xdr:rowOff>
    </xdr:from>
    <xdr:to>
      <xdr:col>41</xdr:col>
      <xdr:colOff>101600</xdr:colOff>
      <xdr:row>96</xdr:row>
      <xdr:rowOff>151944</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5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143071</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6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143875</xdr:rowOff>
    </xdr:from>
    <xdr:to>
      <xdr:col>36</xdr:col>
      <xdr:colOff>165100</xdr:colOff>
      <xdr:row>97</xdr:row>
      <xdr:rowOff>74025</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6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65152</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69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167720</xdr:rowOff>
    </xdr:from>
    <xdr:to>
      <xdr:col>85</xdr:col>
      <xdr:colOff>127000</xdr:colOff>
      <xdr:row>37</xdr:row>
      <xdr:rowOff>111212</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339920"/>
          <a:ext cx="838200" cy="1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1462</xdr:rowOff>
    </xdr:from>
    <xdr:to>
      <xdr:col>81</xdr:col>
      <xdr:colOff>50800</xdr:colOff>
      <xdr:row>37</xdr:row>
      <xdr:rowOff>111212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4592300" y="6345112"/>
          <a:ext cx="889000" cy="10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1462</xdr:rowOff>
    </xdr:from>
    <xdr:to>
      <xdr:col>76</xdr:col>
      <xdr:colOff>114300</xdr:colOff>
      <xdr:row>37</xdr:row>
      <xdr:rowOff>61279</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634511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61279</xdr:rowOff>
    </xdr:from>
    <xdr:to>
      <xdr:col>71</xdr:col>
      <xdr:colOff>177800</xdr:colOff>
      <xdr:row>37</xdr:row>
      <xdr:rowOff>96734</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6404929"/>
          <a:ext cx="8890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116920</xdr:rowOff>
    </xdr:from>
    <xdr:to>
      <xdr:col>85</xdr:col>
      <xdr:colOff>177800</xdr:colOff>
      <xdr:row>37</xdr:row>
      <xdr:rowOff>47070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28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95347</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26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60412</xdr:rowOff>
    </xdr:from>
    <xdr:to>
      <xdr:col>81</xdr:col>
      <xdr:colOff>101600</xdr:colOff>
      <xdr:row>37</xdr:row>
      <xdr:rowOff>162012</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4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153139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4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122112</xdr:rowOff>
    </xdr:from>
    <xdr:to>
      <xdr:col>76</xdr:col>
      <xdr:colOff>165100</xdr:colOff>
      <xdr:row>37</xdr:row>
      <xdr:rowOff>52262</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2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43389</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3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10479</xdr:rowOff>
    </xdr:from>
    <xdr:to>
      <xdr:col>72</xdr:col>
      <xdr:colOff>38100</xdr:colOff>
      <xdr:row>37</xdr:row>
      <xdr:rowOff>112079</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3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103206</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44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45934</xdr:rowOff>
    </xdr:from>
    <xdr:to>
      <xdr:col>67</xdr:col>
      <xdr:colOff>101600</xdr:colOff>
      <xdr:row>37</xdr:row>
      <xdr:rowOff>147534</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138661</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4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110750</xdr:rowOff>
    </xdr:from>
    <xdr:to>
      <xdr:col>85</xdr:col>
      <xdr:colOff>127000</xdr:colOff>
      <xdr:row>56</xdr:row>
      <xdr:rowOff>140285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5481300" y="9711950"/>
          <a:ext cx="8382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140285</xdr:rowOff>
    </xdr:from>
    <xdr:to>
      <xdr:col>81</xdr:col>
      <xdr:colOff>50800</xdr:colOff>
      <xdr:row>57</xdr:row>
      <xdr:rowOff>31824</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741485"/>
          <a:ext cx="889000" cy="6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31824</xdr:rowOff>
    </xdr:from>
    <xdr:to>
      <xdr:col>76</xdr:col>
      <xdr:colOff>114300</xdr:colOff>
      <xdr:row>57</xdr:row>
      <xdr:rowOff>57010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3703300" y="9804474"/>
          <a:ext cx="889000" cy="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16932</xdr:rowOff>
    </xdr:from>
    <xdr:to>
      <xdr:col>71</xdr:col>
      <xdr:colOff>177800</xdr:colOff>
      <xdr:row>57</xdr:row>
      <xdr:rowOff>57010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2814300" y="9789582"/>
          <a:ext cx="889000" cy="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59950</xdr:rowOff>
    </xdr:from>
    <xdr:to>
      <xdr:col>85</xdr:col>
      <xdr:colOff>177800</xdr:colOff>
      <xdr:row>56</xdr:row>
      <xdr:rowOff>161550</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38377</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6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89485</xdr:rowOff>
    </xdr:from>
    <xdr:to>
      <xdr:col>81</xdr:col>
      <xdr:colOff>101600</xdr:colOff>
      <xdr:row>57</xdr:row>
      <xdr:rowOff>19635</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6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10762</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7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152474</xdr:rowOff>
    </xdr:from>
    <xdr:to>
      <xdr:col>76</xdr:col>
      <xdr:colOff>165100</xdr:colOff>
      <xdr:row>57</xdr:row>
      <xdr:rowOff>82624</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7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73751</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84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6210</xdr:rowOff>
    </xdr:from>
    <xdr:to>
      <xdr:col>72</xdr:col>
      <xdr:colOff>38100</xdr:colOff>
      <xdr:row>57</xdr:row>
      <xdr:rowOff>107810</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7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98937</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8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137582</xdr:rowOff>
    </xdr:from>
    <xdr:to>
      <xdr:col>67</xdr:col>
      <xdr:colOff>101600</xdr:colOff>
      <xdr:row>57</xdr:row>
      <xdr:rowOff>67732</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7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58859</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8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xmlns=""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xmlns=""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84699</xdr:rowOff>
    </xdr:from>
    <xdr:to>
      <xdr:col>85</xdr:col>
      <xdr:colOff>127000</xdr:colOff>
      <xdr:row>78</xdr:row>
      <xdr:rowOff>128077</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5481300" y="13457799"/>
          <a:ext cx="838200" cy="4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xmlns=""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45901</xdr:rowOff>
    </xdr:from>
    <xdr:to>
      <xdr:col>81</xdr:col>
      <xdr:colOff>50800</xdr:colOff>
      <xdr:row>78</xdr:row>
      <xdr:rowOff>128077</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4592300" y="13419001"/>
          <a:ext cx="889000" cy="8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45901</xdr:rowOff>
    </xdr:from>
    <xdr:to>
      <xdr:col>76</xdr:col>
      <xdr:colOff>114300</xdr:colOff>
      <xdr:row>78</xdr:row>
      <xdr:rowOff>139599</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3703300" y="13419001"/>
          <a:ext cx="889000" cy="9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139116</xdr:rowOff>
    </xdr:from>
    <xdr:to>
      <xdr:col>71</xdr:col>
      <xdr:colOff>177800</xdr:colOff>
      <xdr:row>78</xdr:row>
      <xdr:rowOff>139599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2814300" y="13512216"/>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33899</xdr:rowOff>
    </xdr:from>
    <xdr:to>
      <xdr:col>85</xdr:col>
      <xdr:colOff>177800</xdr:colOff>
      <xdr:row>78</xdr:row>
      <xdr:rowOff>135499</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6268700" y="134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120276</xdr:rowOff>
    </xdr:from>
    <xdr:ext cx="469744" cy="259045"/>
    <xdr:sp macro="" textlink="">
      <xdr:nvSpPr>
        <xdr:cNvPr id="652" name="災害復旧費該当値テキスト">
          <a:extLst>
            <a:ext uri="{FF2B5EF4-FFF2-40B4-BE49-F238E27FC236}">
              <a16:creationId xmlns:a16="http://schemas.microsoft.com/office/drawing/2014/main" xmlns="" id="{00000000-0008-0000-0700-00008C020000}"/>
            </a:ext>
          </a:extLst>
        </xdr:cNvPr>
        <xdr:cNvSpPr txBox="1"/>
      </xdr:nvSpPr>
      <xdr:spPr>
        <a:xfrm>
          <a:off x="16370300" y="1332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77277</xdr:rowOff>
    </xdr:from>
    <xdr:to>
      <xdr:col>81</xdr:col>
      <xdr:colOff>101600</xdr:colOff>
      <xdr:row>79</xdr:row>
      <xdr:rowOff>7427</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5430500" y="134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170004</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46428" y="1354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166551</xdr:rowOff>
    </xdr:from>
    <xdr:to>
      <xdr:col>76</xdr:col>
      <xdr:colOff>165100</xdr:colOff>
      <xdr:row>78</xdr:row>
      <xdr:rowOff>96701</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4541500" y="133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87828</xdr:rowOff>
    </xdr:from>
    <xdr:ext cx="534377"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325111" y="1346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88799</xdr:rowOff>
    </xdr:from>
    <xdr:to>
      <xdr:col>72</xdr:col>
      <xdr:colOff>38100</xdr:colOff>
      <xdr:row>79</xdr:row>
      <xdr:rowOff>18949</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3652500" y="134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10076</xdr:rowOff>
    </xdr:from>
    <xdr:ext cx="313932"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46333" y="13554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88316</xdr:rowOff>
    </xdr:from>
    <xdr:to>
      <xdr:col>67</xdr:col>
      <xdr:colOff>101600</xdr:colOff>
      <xdr:row>79</xdr:row>
      <xdr:rowOff>18466</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2763500" y="134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9593</xdr:rowOff>
    </xdr:from>
    <xdr:ext cx="313932"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57333" y="13554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xmlns=""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xmlns=""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142735</xdr:rowOff>
    </xdr:from>
    <xdr:to>
      <xdr:col>85</xdr:col>
      <xdr:colOff>127000</xdr:colOff>
      <xdr:row>97</xdr:row>
      <xdr:rowOff>156922</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5481300" y="16773385"/>
          <a:ext cx="8382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xmlns=""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156922</xdr:rowOff>
    </xdr:from>
    <xdr:to>
      <xdr:col>81</xdr:col>
      <xdr:colOff>50800</xdr:colOff>
      <xdr:row>97</xdr:row>
      <xdr:rowOff>165751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4592300" y="16787572"/>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165751</xdr:rowOff>
    </xdr:from>
    <xdr:to>
      <xdr:col>76</xdr:col>
      <xdr:colOff>114300</xdr:colOff>
      <xdr:row>98</xdr:row>
      <xdr:rowOff>1753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3703300" y="16796401"/>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1753</xdr:rowOff>
    </xdr:from>
    <xdr:to>
      <xdr:col>71</xdr:col>
      <xdr:colOff>177800</xdr:colOff>
      <xdr:row>98</xdr:row>
      <xdr:rowOff>9302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2814300" y="16803853"/>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91935</xdr:rowOff>
    </xdr:from>
    <xdr:to>
      <xdr:col>85</xdr:col>
      <xdr:colOff>177800</xdr:colOff>
      <xdr:row>98</xdr:row>
      <xdr:rowOff>22085</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6268700" y="167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70362</xdr:rowOff>
    </xdr:from>
    <xdr:ext cx="534377" cy="259045"/>
    <xdr:sp macro="" textlink="">
      <xdr:nvSpPr>
        <xdr:cNvPr id="707" name="公債費該当値テキスト">
          <a:extLst>
            <a:ext uri="{FF2B5EF4-FFF2-40B4-BE49-F238E27FC236}">
              <a16:creationId xmlns:a16="http://schemas.microsoft.com/office/drawing/2014/main" xmlns="" id="{00000000-0008-0000-0700-0000C3020000}"/>
            </a:ext>
          </a:extLst>
        </xdr:cNvPr>
        <xdr:cNvSpPr txBox="1"/>
      </xdr:nvSpPr>
      <xdr:spPr>
        <a:xfrm>
          <a:off x="16370300" y="167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106122</xdr:rowOff>
    </xdr:from>
    <xdr:to>
      <xdr:col>81</xdr:col>
      <xdr:colOff>101600</xdr:colOff>
      <xdr:row>98</xdr:row>
      <xdr:rowOff>36272</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5430500" y="167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27399</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14111" y="168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114951</xdr:rowOff>
    </xdr:from>
    <xdr:to>
      <xdr:col>76</xdr:col>
      <xdr:colOff>165100</xdr:colOff>
      <xdr:row>98</xdr:row>
      <xdr:rowOff>45101</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4541500" y="167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36228</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325111" y="168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122403</xdr:rowOff>
    </xdr:from>
    <xdr:to>
      <xdr:col>72</xdr:col>
      <xdr:colOff>38100</xdr:colOff>
      <xdr:row>98</xdr:row>
      <xdr:rowOff>52553</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3652500" y="167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43680</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8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129952</xdr:rowOff>
    </xdr:from>
    <xdr:to>
      <xdr:col>67</xdr:col>
      <xdr:colOff>101600</xdr:colOff>
      <xdr:row>98</xdr:row>
      <xdr:rowOff>60102</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2763500" y="167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51229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8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当町は類似団体平均と比べると議会費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総務費以外については下回る結果となっており、県平均と比べると、商工費以外は上回っているものの全体としては概ね健全な財政運営がなされている。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総務費においては、空港対策経費として成田国際空港を離発着する航空機の騒音対策事業にかかる経費や各種補助金が多額となっているため、類似団体平均と比べ上回っている。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また議会費が類似団体と比較して上回っている要因としては議員報酬が類似団体と比較して高額と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なっていることと推測される。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年度で取崩すことなく、</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１２８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百万円積み立てたことにより標準財政規模比２０％を上回る水準となった。令和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９５２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百万（標準財政規模比２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％）となっている。今後も事業の選択と集中を徹底し、行政運営の効率化・合理化を図り、積み増しを実施していく。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これまでも全ての会計において、繰上充用や一時借入金等の対策を実施することなく、黒字経営となっており、健全な財政状況といえる。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一般会計では、令和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年度実質収支額が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４２８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百万円、標準財政規模比で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０％（過去５年の単純平均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％）となっている。実質収支比率は一般的に３％から５％が望ましいとされているが現状の数値程度であれば問題ないと判断している。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c r="B2" s="173" t="s">
        <v>81</v>
      </c>
      <c r="C2" s="173"/>
      <c r="D2" s="174"/>
    </row>
    <row r="3" spans="1:119" ht="18.75" customHeight="1" thickBot="1">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6763251</v>
      </c>
      <c r="BO4" s="381"/>
      <c r="BP4" s="381"/>
      <c r="BQ4" s="381"/>
      <c r="BR4" s="381"/>
      <c r="BS4" s="381"/>
      <c r="BT4" s="381"/>
      <c r="BU4" s="382"/>
      <c r="BV4" s="380">
        <v>7052996</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12.9</v>
      </c>
      <c r="CU4" s="387"/>
      <c r="CV4" s="387"/>
      <c r="CW4" s="387"/>
      <c r="CX4" s="387"/>
      <c r="CY4" s="387"/>
      <c r="CZ4" s="387"/>
      <c r="DA4" s="388"/>
      <c r="DB4" s="386">
        <v>8.1</v>
      </c>
      <c r="DC4" s="387"/>
      <c r="DD4" s="387"/>
      <c r="DE4" s="387"/>
      <c r="DF4" s="387"/>
      <c r="DG4" s="387"/>
      <c r="DH4" s="387"/>
      <c r="DI4" s="388"/>
    </row>
    <row r="5" spans="1:119" ht="18.75" customHeight="1">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6265136</v>
      </c>
      <c r="BO5" s="418"/>
      <c r="BP5" s="418"/>
      <c r="BQ5" s="418"/>
      <c r="BR5" s="418"/>
      <c r="BS5" s="418"/>
      <c r="BT5" s="418"/>
      <c r="BU5" s="419"/>
      <c r="BV5" s="417">
        <v>6708231</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80.599999999999994</v>
      </c>
      <c r="CU5" s="415"/>
      <c r="CV5" s="415"/>
      <c r="CW5" s="415"/>
      <c r="CX5" s="415"/>
      <c r="CY5" s="415"/>
      <c r="CZ5" s="415"/>
      <c r="DA5" s="416"/>
      <c r="DB5" s="414">
        <v>90.9</v>
      </c>
      <c r="DC5" s="415"/>
      <c r="DD5" s="415"/>
      <c r="DE5" s="415"/>
      <c r="DF5" s="415"/>
      <c r="DG5" s="415"/>
      <c r="DH5" s="415"/>
      <c r="DI5" s="416"/>
    </row>
    <row r="6" spans="1:119" ht="18.75" customHeight="1">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498115</v>
      </c>
      <c r="BO6" s="418"/>
      <c r="BP6" s="418"/>
      <c r="BQ6" s="418"/>
      <c r="BR6" s="418"/>
      <c r="BS6" s="418"/>
      <c r="BT6" s="418"/>
      <c r="BU6" s="419"/>
      <c r="BV6" s="417">
        <v>344765</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83.2</v>
      </c>
      <c r="CU6" s="455"/>
      <c r="CV6" s="455"/>
      <c r="CW6" s="455"/>
      <c r="CX6" s="455"/>
      <c r="CY6" s="455"/>
      <c r="CZ6" s="455"/>
      <c r="DA6" s="456"/>
      <c r="DB6" s="454">
        <v>92</v>
      </c>
      <c r="DC6" s="455"/>
      <c r="DD6" s="455"/>
      <c r="DE6" s="455"/>
      <c r="DF6" s="455"/>
      <c r="DG6" s="455"/>
      <c r="DH6" s="455"/>
      <c r="DI6" s="456"/>
    </row>
    <row r="7" spans="1:119" ht="18.75" customHeight="1">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69986</v>
      </c>
      <c r="BO7" s="418"/>
      <c r="BP7" s="418"/>
      <c r="BQ7" s="418"/>
      <c r="BR7" s="418"/>
      <c r="BS7" s="418"/>
      <c r="BT7" s="418"/>
      <c r="BU7" s="419"/>
      <c r="BV7" s="417">
        <v>91789</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3317220</v>
      </c>
      <c r="CU7" s="418"/>
      <c r="CV7" s="418"/>
      <c r="CW7" s="418"/>
      <c r="CX7" s="418"/>
      <c r="CY7" s="418"/>
      <c r="CZ7" s="418"/>
      <c r="DA7" s="419"/>
      <c r="DB7" s="417">
        <v>3122392</v>
      </c>
      <c r="DC7" s="418"/>
      <c r="DD7" s="418"/>
      <c r="DE7" s="418"/>
      <c r="DF7" s="418"/>
      <c r="DG7" s="418"/>
      <c r="DH7" s="418"/>
      <c r="DI7" s="419"/>
    </row>
    <row r="8" spans="1:119" ht="18.75" customHeight="1" thickBot="1">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428129</v>
      </c>
      <c r="BO8" s="418"/>
      <c r="BP8" s="418"/>
      <c r="BQ8" s="418"/>
      <c r="BR8" s="418"/>
      <c r="BS8" s="418"/>
      <c r="BT8" s="418"/>
      <c r="BU8" s="419"/>
      <c r="BV8" s="417">
        <v>252976</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0.99</v>
      </c>
      <c r="DC8" s="458"/>
      <c r="DD8" s="458"/>
      <c r="DE8" s="458"/>
      <c r="DF8" s="458"/>
      <c r="DG8" s="458"/>
      <c r="DH8" s="458"/>
      <c r="DI8" s="459"/>
    </row>
    <row r="9" spans="1:119" ht="18.75" customHeight="1" thickBot="1">
      <c r="A9" s="172"/>
      <c r="B9" s="411" t="s">
        <v>112</v>
      </c>
      <c r="C9" s="412"/>
      <c r="D9" s="412"/>
      <c r="E9" s="412"/>
      <c r="F9" s="412"/>
      <c r="G9" s="412"/>
      <c r="H9" s="412"/>
      <c r="I9" s="412"/>
      <c r="J9" s="412"/>
      <c r="K9" s="460"/>
      <c r="L9" s="461" t="s">
        <v>113</v>
      </c>
      <c r="M9" s="462"/>
      <c r="N9" s="462"/>
      <c r="O9" s="462"/>
      <c r="P9" s="462"/>
      <c r="Q9" s="463"/>
      <c r="R9" s="464">
        <v>7033</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116</v>
      </c>
      <c r="AV9" s="450"/>
      <c r="AW9" s="450"/>
      <c r="AX9" s="450"/>
      <c r="AY9" s="451" t="s">
        <v>117</v>
      </c>
      <c r="AZ9" s="452"/>
      <c r="BA9" s="452"/>
      <c r="BB9" s="452"/>
      <c r="BC9" s="452"/>
      <c r="BD9" s="452"/>
      <c r="BE9" s="452"/>
      <c r="BF9" s="452"/>
      <c r="BG9" s="452"/>
      <c r="BH9" s="452"/>
      <c r="BI9" s="452"/>
      <c r="BJ9" s="452"/>
      <c r="BK9" s="452"/>
      <c r="BL9" s="452"/>
      <c r="BM9" s="453"/>
      <c r="BN9" s="417">
        <v>175153</v>
      </c>
      <c r="BO9" s="418"/>
      <c r="BP9" s="418"/>
      <c r="BQ9" s="418"/>
      <c r="BR9" s="418"/>
      <c r="BS9" s="418"/>
      <c r="BT9" s="418"/>
      <c r="BU9" s="419"/>
      <c r="BV9" s="417">
        <v>-154314</v>
      </c>
      <c r="BW9" s="418"/>
      <c r="BX9" s="418"/>
      <c r="BY9" s="418"/>
      <c r="BZ9" s="418"/>
      <c r="CA9" s="418"/>
      <c r="CB9" s="418"/>
      <c r="CC9" s="419"/>
      <c r="CD9" s="420" t="s">
        <v>118</v>
      </c>
      <c r="CE9" s="421"/>
      <c r="CF9" s="421"/>
      <c r="CG9" s="421"/>
      <c r="CH9" s="421"/>
      <c r="CI9" s="421"/>
      <c r="CJ9" s="421"/>
      <c r="CK9" s="421"/>
      <c r="CL9" s="421"/>
      <c r="CM9" s="421"/>
      <c r="CN9" s="421"/>
      <c r="CO9" s="421"/>
      <c r="CP9" s="421"/>
      <c r="CQ9" s="421"/>
      <c r="CR9" s="421"/>
      <c r="CS9" s="422"/>
      <c r="CT9" s="414">
        <v>5.6</v>
      </c>
      <c r="CU9" s="415"/>
      <c r="CV9" s="415"/>
      <c r="CW9" s="415"/>
      <c r="CX9" s="415"/>
      <c r="CY9" s="415"/>
      <c r="CZ9" s="415"/>
      <c r="DA9" s="416"/>
      <c r="DB9" s="414">
        <v>5.6</v>
      </c>
      <c r="DC9" s="415"/>
      <c r="DD9" s="415"/>
      <c r="DE9" s="415"/>
      <c r="DF9" s="415"/>
      <c r="DG9" s="415"/>
      <c r="DH9" s="415"/>
      <c r="DI9" s="416"/>
    </row>
    <row r="10" spans="1:119" ht="18.75" customHeight="1" thickBot="1">
      <c r="A10" s="172"/>
      <c r="B10" s="411"/>
      <c r="C10" s="412"/>
      <c r="D10" s="412"/>
      <c r="E10" s="412"/>
      <c r="F10" s="412"/>
      <c r="G10" s="412"/>
      <c r="H10" s="412"/>
      <c r="I10" s="412"/>
      <c r="J10" s="412"/>
      <c r="K10" s="460"/>
      <c r="L10" s="467" t="s">
        <v>119</v>
      </c>
      <c r="M10" s="447"/>
      <c r="N10" s="447"/>
      <c r="O10" s="447"/>
      <c r="P10" s="447"/>
      <c r="Q10" s="448"/>
      <c r="R10" s="468">
        <v>7431</v>
      </c>
      <c r="S10" s="469"/>
      <c r="T10" s="469"/>
      <c r="U10" s="469"/>
      <c r="V10" s="470"/>
      <c r="W10" s="405"/>
      <c r="X10" s="406"/>
      <c r="Y10" s="406"/>
      <c r="Z10" s="406"/>
      <c r="AA10" s="406"/>
      <c r="AB10" s="406"/>
      <c r="AC10" s="406"/>
      <c r="AD10" s="406"/>
      <c r="AE10" s="406"/>
      <c r="AF10" s="406"/>
      <c r="AG10" s="406"/>
      <c r="AH10" s="406"/>
      <c r="AI10" s="406"/>
      <c r="AJ10" s="406"/>
      <c r="AK10" s="406"/>
      <c r="AL10" s="409"/>
      <c r="AM10" s="446" t="s">
        <v>120</v>
      </c>
      <c r="AN10" s="447"/>
      <c r="AO10" s="447"/>
      <c r="AP10" s="447"/>
      <c r="AQ10" s="447"/>
      <c r="AR10" s="447"/>
      <c r="AS10" s="447"/>
      <c r="AT10" s="448"/>
      <c r="AU10" s="449" t="s">
        <v>121</v>
      </c>
      <c r="AV10" s="450"/>
      <c r="AW10" s="450"/>
      <c r="AX10" s="450"/>
      <c r="AY10" s="451" t="s">
        <v>122</v>
      </c>
      <c r="AZ10" s="452"/>
      <c r="BA10" s="452"/>
      <c r="BB10" s="452"/>
      <c r="BC10" s="452"/>
      <c r="BD10" s="452"/>
      <c r="BE10" s="452"/>
      <c r="BF10" s="452"/>
      <c r="BG10" s="452"/>
      <c r="BH10" s="452"/>
      <c r="BI10" s="452"/>
      <c r="BJ10" s="452"/>
      <c r="BK10" s="452"/>
      <c r="BL10" s="452"/>
      <c r="BM10" s="453"/>
      <c r="BN10" s="417">
        <v>128685</v>
      </c>
      <c r="BO10" s="418"/>
      <c r="BP10" s="418"/>
      <c r="BQ10" s="418"/>
      <c r="BR10" s="418"/>
      <c r="BS10" s="418"/>
      <c r="BT10" s="418"/>
      <c r="BU10" s="419"/>
      <c r="BV10" s="417">
        <v>300035</v>
      </c>
      <c r="BW10" s="418"/>
      <c r="BX10" s="418"/>
      <c r="BY10" s="418"/>
      <c r="BZ10" s="418"/>
      <c r="CA10" s="418"/>
      <c r="CB10" s="418"/>
      <c r="CC10" s="419"/>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c r="A11" s="172"/>
      <c r="B11" s="411"/>
      <c r="C11" s="412"/>
      <c r="D11" s="412"/>
      <c r="E11" s="412"/>
      <c r="F11" s="412"/>
      <c r="G11" s="412"/>
      <c r="H11" s="412"/>
      <c r="I11" s="412"/>
      <c r="J11" s="412"/>
      <c r="K11" s="460"/>
      <c r="L11" s="471" t="s">
        <v>124</v>
      </c>
      <c r="M11" s="472"/>
      <c r="N11" s="472"/>
      <c r="O11" s="472"/>
      <c r="P11" s="472"/>
      <c r="Q11" s="473"/>
      <c r="R11" s="474" t="s">
        <v>125</v>
      </c>
      <c r="S11" s="475"/>
      <c r="T11" s="475"/>
      <c r="U11" s="475"/>
      <c r="V11" s="476"/>
      <c r="W11" s="405"/>
      <c r="X11" s="406"/>
      <c r="Y11" s="406"/>
      <c r="Z11" s="406"/>
      <c r="AA11" s="406"/>
      <c r="AB11" s="406"/>
      <c r="AC11" s="406"/>
      <c r="AD11" s="406"/>
      <c r="AE11" s="406"/>
      <c r="AF11" s="406"/>
      <c r="AG11" s="406"/>
      <c r="AH11" s="406"/>
      <c r="AI11" s="406"/>
      <c r="AJ11" s="406"/>
      <c r="AK11" s="406"/>
      <c r="AL11" s="409"/>
      <c r="AM11" s="446" t="s">
        <v>126</v>
      </c>
      <c r="AN11" s="447"/>
      <c r="AO11" s="447"/>
      <c r="AP11" s="447"/>
      <c r="AQ11" s="447"/>
      <c r="AR11" s="447"/>
      <c r="AS11" s="447"/>
      <c r="AT11" s="448"/>
      <c r="AU11" s="449" t="s">
        <v>121</v>
      </c>
      <c r="AV11" s="450"/>
      <c r="AW11" s="450"/>
      <c r="AX11" s="450"/>
      <c r="AY11" s="451" t="s">
        <v>127</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128</v>
      </c>
      <c r="CE11" s="421"/>
      <c r="CF11" s="421"/>
      <c r="CG11" s="421"/>
      <c r="CH11" s="421"/>
      <c r="CI11" s="421"/>
      <c r="CJ11" s="421"/>
      <c r="CK11" s="421"/>
      <c r="CL11" s="421"/>
      <c r="CM11" s="421"/>
      <c r="CN11" s="421"/>
      <c r="CO11" s="421"/>
      <c r="CP11" s="421"/>
      <c r="CQ11" s="421"/>
      <c r="CR11" s="421"/>
      <c r="CS11" s="422"/>
      <c r="CT11" s="457" t="s">
        <v>129</v>
      </c>
      <c r="CU11" s="458"/>
      <c r="CV11" s="458"/>
      <c r="CW11" s="458"/>
      <c r="CX11" s="458"/>
      <c r="CY11" s="458"/>
      <c r="CZ11" s="458"/>
      <c r="DA11" s="459"/>
      <c r="DB11" s="457" t="s">
        <v>129</v>
      </c>
      <c r="DC11" s="458"/>
      <c r="DD11" s="458"/>
      <c r="DE11" s="458"/>
      <c r="DF11" s="458"/>
      <c r="DG11" s="458"/>
      <c r="DH11" s="458"/>
      <c r="DI11" s="459"/>
    </row>
    <row r="12" spans="1:119" ht="18.75" customHeight="1">
      <c r="A12" s="172"/>
      <c r="B12" s="477" t="s">
        <v>130</v>
      </c>
      <c r="C12" s="478"/>
      <c r="D12" s="478"/>
      <c r="E12" s="478"/>
      <c r="F12" s="478"/>
      <c r="G12" s="478"/>
      <c r="H12" s="478"/>
      <c r="I12" s="478"/>
      <c r="J12" s="478"/>
      <c r="K12" s="479"/>
      <c r="L12" s="486" t="s">
        <v>131</v>
      </c>
      <c r="M12" s="487"/>
      <c r="N12" s="487"/>
      <c r="O12" s="487"/>
      <c r="P12" s="487"/>
      <c r="Q12" s="488"/>
      <c r="R12" s="489">
        <v>6998</v>
      </c>
      <c r="S12" s="490"/>
      <c r="T12" s="490"/>
      <c r="U12" s="490"/>
      <c r="V12" s="491"/>
      <c r="W12" s="492" t="s">
        <v>1</v>
      </c>
      <c r="X12" s="450"/>
      <c r="Y12" s="450"/>
      <c r="Z12" s="450"/>
      <c r="AA12" s="450"/>
      <c r="AB12" s="493"/>
      <c r="AC12" s="494" t="s">
        <v>132</v>
      </c>
      <c r="AD12" s="495"/>
      <c r="AE12" s="495"/>
      <c r="AF12" s="495"/>
      <c r="AG12" s="496"/>
      <c r="AH12" s="494" t="s">
        <v>133</v>
      </c>
      <c r="AI12" s="495"/>
      <c r="AJ12" s="495"/>
      <c r="AK12" s="495"/>
      <c r="AL12" s="497"/>
      <c r="AM12" s="446" t="s">
        <v>134</v>
      </c>
      <c r="AN12" s="447"/>
      <c r="AO12" s="447"/>
      <c r="AP12" s="447"/>
      <c r="AQ12" s="447"/>
      <c r="AR12" s="447"/>
      <c r="AS12" s="447"/>
      <c r="AT12" s="448"/>
      <c r="AU12" s="449" t="s">
        <v>116</v>
      </c>
      <c r="AV12" s="450"/>
      <c r="AW12" s="450"/>
      <c r="AX12" s="450"/>
      <c r="AY12" s="451" t="s">
        <v>135</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136</v>
      </c>
      <c r="CE12" s="421"/>
      <c r="CF12" s="421"/>
      <c r="CG12" s="421"/>
      <c r="CH12" s="421"/>
      <c r="CI12" s="421"/>
      <c r="CJ12" s="421"/>
      <c r="CK12" s="421"/>
      <c r="CL12" s="421"/>
      <c r="CM12" s="421"/>
      <c r="CN12" s="421"/>
      <c r="CO12" s="421"/>
      <c r="CP12" s="421"/>
      <c r="CQ12" s="421"/>
      <c r="CR12" s="421"/>
      <c r="CS12" s="422"/>
      <c r="CT12" s="457" t="s">
        <v>137</v>
      </c>
      <c r="CU12" s="458"/>
      <c r="CV12" s="458"/>
      <c r="CW12" s="458"/>
      <c r="CX12" s="458"/>
      <c r="CY12" s="458"/>
      <c r="CZ12" s="458"/>
      <c r="DA12" s="459"/>
      <c r="DB12" s="457" t="s">
        <v>137</v>
      </c>
      <c r="DC12" s="458"/>
      <c r="DD12" s="458"/>
      <c r="DE12" s="458"/>
      <c r="DF12" s="458"/>
      <c r="DG12" s="458"/>
      <c r="DH12" s="458"/>
      <c r="DI12" s="459"/>
    </row>
    <row r="13" spans="1:119" ht="18.75" customHeight="1">
      <c r="A13" s="172"/>
      <c r="B13" s="480"/>
      <c r="C13" s="481"/>
      <c r="D13" s="481"/>
      <c r="E13" s="481"/>
      <c r="F13" s="481"/>
      <c r="G13" s="481"/>
      <c r="H13" s="481"/>
      <c r="I13" s="481"/>
      <c r="J13" s="481"/>
      <c r="K13" s="482"/>
      <c r="L13" s="181"/>
      <c r="M13" s="508" t="s">
        <v>138</v>
      </c>
      <c r="N13" s="509"/>
      <c r="O13" s="509"/>
      <c r="P13" s="509"/>
      <c r="Q13" s="510"/>
      <c r="R13" s="501">
        <v>6748</v>
      </c>
      <c r="S13" s="502"/>
      <c r="T13" s="502"/>
      <c r="U13" s="502"/>
      <c r="V13" s="503"/>
      <c r="W13" s="433" t="s">
        <v>139</v>
      </c>
      <c r="X13" s="434"/>
      <c r="Y13" s="434"/>
      <c r="Z13" s="434"/>
      <c r="AA13" s="434"/>
      <c r="AB13" s="424"/>
      <c r="AC13" s="468">
        <v>759</v>
      </c>
      <c r="AD13" s="469"/>
      <c r="AE13" s="469"/>
      <c r="AF13" s="469"/>
      <c r="AG13" s="511"/>
      <c r="AH13" s="468">
        <v>982</v>
      </c>
      <c r="AI13" s="469"/>
      <c r="AJ13" s="469"/>
      <c r="AK13" s="469"/>
      <c r="AL13" s="470"/>
      <c r="AM13" s="446" t="s">
        <v>140</v>
      </c>
      <c r="AN13" s="447"/>
      <c r="AO13" s="447"/>
      <c r="AP13" s="447"/>
      <c r="AQ13" s="447"/>
      <c r="AR13" s="447"/>
      <c r="AS13" s="447"/>
      <c r="AT13" s="448"/>
      <c r="AU13" s="449" t="s">
        <v>141</v>
      </c>
      <c r="AV13" s="450"/>
      <c r="AW13" s="450"/>
      <c r="AX13" s="450"/>
      <c r="AY13" s="451" t="s">
        <v>142</v>
      </c>
      <c r="AZ13" s="452"/>
      <c r="BA13" s="452"/>
      <c r="BB13" s="452"/>
      <c r="BC13" s="452"/>
      <c r="BD13" s="452"/>
      <c r="BE13" s="452"/>
      <c r="BF13" s="452"/>
      <c r="BG13" s="452"/>
      <c r="BH13" s="452"/>
      <c r="BI13" s="452"/>
      <c r="BJ13" s="452"/>
      <c r="BK13" s="452"/>
      <c r="BL13" s="452"/>
      <c r="BM13" s="453"/>
      <c r="BN13" s="417">
        <v>303838</v>
      </c>
      <c r="BO13" s="418"/>
      <c r="BP13" s="418"/>
      <c r="BQ13" s="418"/>
      <c r="BR13" s="418"/>
      <c r="BS13" s="418"/>
      <c r="BT13" s="418"/>
      <c r="BU13" s="419"/>
      <c r="BV13" s="417">
        <v>145721</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6.6</v>
      </c>
      <c r="CU13" s="415"/>
      <c r="CV13" s="415"/>
      <c r="CW13" s="415"/>
      <c r="CX13" s="415"/>
      <c r="CY13" s="415"/>
      <c r="CZ13" s="415"/>
      <c r="DA13" s="416"/>
      <c r="DB13" s="414">
        <v>6.5</v>
      </c>
      <c r="DC13" s="415"/>
      <c r="DD13" s="415"/>
      <c r="DE13" s="415"/>
      <c r="DF13" s="415"/>
      <c r="DG13" s="415"/>
      <c r="DH13" s="415"/>
      <c r="DI13" s="416"/>
    </row>
    <row r="14" spans="1:119" ht="18.75" customHeight="1" thickBot="1">
      <c r="A14" s="172"/>
      <c r="B14" s="480"/>
      <c r="C14" s="481"/>
      <c r="D14" s="481"/>
      <c r="E14" s="481"/>
      <c r="F14" s="481"/>
      <c r="G14" s="481"/>
      <c r="H14" s="481"/>
      <c r="I14" s="481"/>
      <c r="J14" s="481"/>
      <c r="K14" s="482"/>
      <c r="L14" s="498" t="s">
        <v>144</v>
      </c>
      <c r="M14" s="499"/>
      <c r="N14" s="499"/>
      <c r="O14" s="499"/>
      <c r="P14" s="499"/>
      <c r="Q14" s="500"/>
      <c r="R14" s="501">
        <v>7116</v>
      </c>
      <c r="S14" s="502"/>
      <c r="T14" s="502"/>
      <c r="U14" s="502"/>
      <c r="V14" s="503"/>
      <c r="W14" s="407"/>
      <c r="X14" s="408"/>
      <c r="Y14" s="408"/>
      <c r="Z14" s="408"/>
      <c r="AA14" s="408"/>
      <c r="AB14" s="397"/>
      <c r="AC14" s="504">
        <v>21.5</v>
      </c>
      <c r="AD14" s="505"/>
      <c r="AE14" s="505"/>
      <c r="AF14" s="505"/>
      <c r="AG14" s="506"/>
      <c r="AH14" s="504">
        <v>25</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t="s">
        <v>137</v>
      </c>
      <c r="CU14" s="516"/>
      <c r="CV14" s="516"/>
      <c r="CW14" s="516"/>
      <c r="CX14" s="516"/>
      <c r="CY14" s="516"/>
      <c r="CZ14" s="516"/>
      <c r="DA14" s="517"/>
      <c r="DB14" s="515" t="s">
        <v>137</v>
      </c>
      <c r="DC14" s="516"/>
      <c r="DD14" s="516"/>
      <c r="DE14" s="516"/>
      <c r="DF14" s="516"/>
      <c r="DG14" s="516"/>
      <c r="DH14" s="516"/>
      <c r="DI14" s="517"/>
    </row>
    <row r="15" spans="1:119" ht="18.75" customHeight="1">
      <c r="A15" s="172"/>
      <c r="B15" s="480"/>
      <c r="C15" s="481"/>
      <c r="D15" s="481"/>
      <c r="E15" s="481"/>
      <c r="F15" s="481"/>
      <c r="G15" s="481"/>
      <c r="H15" s="481"/>
      <c r="I15" s="481"/>
      <c r="J15" s="481"/>
      <c r="K15" s="482"/>
      <c r="L15" s="181"/>
      <c r="M15" s="508" t="s">
        <v>138</v>
      </c>
      <c r="N15" s="509"/>
      <c r="O15" s="509"/>
      <c r="P15" s="509"/>
      <c r="Q15" s="510"/>
      <c r="R15" s="501">
        <v>6844</v>
      </c>
      <c r="S15" s="502"/>
      <c r="T15" s="502"/>
      <c r="U15" s="502"/>
      <c r="V15" s="503"/>
      <c r="W15" s="433" t="s">
        <v>146</v>
      </c>
      <c r="X15" s="434"/>
      <c r="Y15" s="434"/>
      <c r="Z15" s="434"/>
      <c r="AA15" s="434"/>
      <c r="AB15" s="424"/>
      <c r="AC15" s="468">
        <v>664</v>
      </c>
      <c r="AD15" s="469"/>
      <c r="AE15" s="469"/>
      <c r="AF15" s="469"/>
      <c r="AG15" s="511"/>
      <c r="AH15" s="468">
        <v>743</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2361257</v>
      </c>
      <c r="BO15" s="381"/>
      <c r="BP15" s="381"/>
      <c r="BQ15" s="381"/>
      <c r="BR15" s="381"/>
      <c r="BS15" s="381"/>
      <c r="BT15" s="381"/>
      <c r="BU15" s="382"/>
      <c r="BV15" s="380">
        <v>2350722</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18.8</v>
      </c>
      <c r="AD16" s="505"/>
      <c r="AE16" s="505"/>
      <c r="AF16" s="505"/>
      <c r="AG16" s="506"/>
      <c r="AH16" s="504">
        <v>18.899999999999999</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2483596</v>
      </c>
      <c r="BO16" s="418"/>
      <c r="BP16" s="418"/>
      <c r="BQ16" s="418"/>
      <c r="BR16" s="418"/>
      <c r="BS16" s="418"/>
      <c r="BT16" s="418"/>
      <c r="BU16" s="419"/>
      <c r="BV16" s="417">
        <v>2379956</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c r="A17" s="172"/>
      <c r="B17" s="483"/>
      <c r="C17" s="484"/>
      <c r="D17" s="484"/>
      <c r="E17" s="484"/>
      <c r="F17" s="484"/>
      <c r="G17" s="484"/>
      <c r="H17" s="484"/>
      <c r="I17" s="484"/>
      <c r="J17" s="484"/>
      <c r="K17" s="485"/>
      <c r="L17" s="186"/>
      <c r="M17" s="528" t="s">
        <v>152</v>
      </c>
      <c r="N17" s="529"/>
      <c r="O17" s="529"/>
      <c r="P17" s="529"/>
      <c r="Q17" s="530"/>
      <c r="R17" s="523" t="s">
        <v>153</v>
      </c>
      <c r="S17" s="524"/>
      <c r="T17" s="524"/>
      <c r="U17" s="524"/>
      <c r="V17" s="525"/>
      <c r="W17" s="433" t="s">
        <v>154</v>
      </c>
      <c r="X17" s="434"/>
      <c r="Y17" s="434"/>
      <c r="Z17" s="434"/>
      <c r="AA17" s="434"/>
      <c r="AB17" s="424"/>
      <c r="AC17" s="468">
        <v>2110</v>
      </c>
      <c r="AD17" s="469"/>
      <c r="AE17" s="469"/>
      <c r="AF17" s="469"/>
      <c r="AG17" s="511"/>
      <c r="AH17" s="468">
        <v>2198</v>
      </c>
      <c r="AI17" s="469"/>
      <c r="AJ17" s="469"/>
      <c r="AK17" s="469"/>
      <c r="AL17" s="470"/>
      <c r="AM17" s="446"/>
      <c r="AN17" s="447"/>
      <c r="AO17" s="447"/>
      <c r="AP17" s="447"/>
      <c r="AQ17" s="447"/>
      <c r="AR17" s="447"/>
      <c r="AS17" s="447"/>
      <c r="AT17" s="448"/>
      <c r="AU17" s="449"/>
      <c r="AV17" s="450"/>
      <c r="AW17" s="450"/>
      <c r="AX17" s="450"/>
      <c r="AY17" s="451" t="s">
        <v>155</v>
      </c>
      <c r="AZ17" s="452"/>
      <c r="BA17" s="452"/>
      <c r="BB17" s="452"/>
      <c r="BC17" s="452"/>
      <c r="BD17" s="452"/>
      <c r="BE17" s="452"/>
      <c r="BF17" s="452"/>
      <c r="BG17" s="452"/>
      <c r="BH17" s="452"/>
      <c r="BI17" s="452"/>
      <c r="BJ17" s="452"/>
      <c r="BK17" s="452"/>
      <c r="BL17" s="452"/>
      <c r="BM17" s="453"/>
      <c r="BN17" s="417">
        <v>3068305</v>
      </c>
      <c r="BO17" s="418"/>
      <c r="BP17" s="418"/>
      <c r="BQ17" s="418"/>
      <c r="BR17" s="418"/>
      <c r="BS17" s="418"/>
      <c r="BT17" s="418"/>
      <c r="BU17" s="419"/>
      <c r="BV17" s="417">
        <v>3052043</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c r="A18" s="172"/>
      <c r="B18" s="539" t="s">
        <v>156</v>
      </c>
      <c r="C18" s="460"/>
      <c r="D18" s="460"/>
      <c r="E18" s="540"/>
      <c r="F18" s="540"/>
      <c r="G18" s="540"/>
      <c r="H18" s="540"/>
      <c r="I18" s="540"/>
      <c r="J18" s="540"/>
      <c r="K18" s="540"/>
      <c r="L18" s="541">
        <v>43.24</v>
      </c>
      <c r="M18" s="541"/>
      <c r="N18" s="541"/>
      <c r="O18" s="541"/>
      <c r="P18" s="541"/>
      <c r="Q18" s="541"/>
      <c r="R18" s="542"/>
      <c r="S18" s="542"/>
      <c r="T18" s="542"/>
      <c r="U18" s="542"/>
      <c r="V18" s="543"/>
      <c r="W18" s="435"/>
      <c r="X18" s="436"/>
      <c r="Y18" s="436"/>
      <c r="Z18" s="436"/>
      <c r="AA18" s="436"/>
      <c r="AB18" s="427"/>
      <c r="AC18" s="544">
        <v>59.7</v>
      </c>
      <c r="AD18" s="545"/>
      <c r="AE18" s="545"/>
      <c r="AF18" s="545"/>
      <c r="AG18" s="546"/>
      <c r="AH18" s="544">
        <v>56</v>
      </c>
      <c r="AI18" s="545"/>
      <c r="AJ18" s="545"/>
      <c r="AK18" s="545"/>
      <c r="AL18" s="547"/>
      <c r="AM18" s="446"/>
      <c r="AN18" s="447"/>
      <c r="AO18" s="447"/>
      <c r="AP18" s="447"/>
      <c r="AQ18" s="447"/>
      <c r="AR18" s="447"/>
      <c r="AS18" s="447"/>
      <c r="AT18" s="448"/>
      <c r="AU18" s="449"/>
      <c r="AV18" s="450"/>
      <c r="AW18" s="450"/>
      <c r="AX18" s="450"/>
      <c r="AY18" s="451" t="s">
        <v>157</v>
      </c>
      <c r="AZ18" s="452"/>
      <c r="BA18" s="452"/>
      <c r="BB18" s="452"/>
      <c r="BC18" s="452"/>
      <c r="BD18" s="452"/>
      <c r="BE18" s="452"/>
      <c r="BF18" s="452"/>
      <c r="BG18" s="452"/>
      <c r="BH18" s="452"/>
      <c r="BI18" s="452"/>
      <c r="BJ18" s="452"/>
      <c r="BK18" s="452"/>
      <c r="BL18" s="452"/>
      <c r="BM18" s="453"/>
      <c r="BN18" s="417">
        <v>3265856</v>
      </c>
      <c r="BO18" s="418"/>
      <c r="BP18" s="418"/>
      <c r="BQ18" s="418"/>
      <c r="BR18" s="418"/>
      <c r="BS18" s="418"/>
      <c r="BT18" s="418"/>
      <c r="BU18" s="419"/>
      <c r="BV18" s="417">
        <v>3129622</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c r="A19" s="172"/>
      <c r="B19" s="539" t="s">
        <v>158</v>
      </c>
      <c r="C19" s="460"/>
      <c r="D19" s="460"/>
      <c r="E19" s="540"/>
      <c r="F19" s="540"/>
      <c r="G19" s="540"/>
      <c r="H19" s="540"/>
      <c r="I19" s="540"/>
      <c r="J19" s="540"/>
      <c r="K19" s="540"/>
      <c r="L19" s="548">
        <v>163</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159</v>
      </c>
      <c r="AZ19" s="452"/>
      <c r="BA19" s="452"/>
      <c r="BB19" s="452"/>
      <c r="BC19" s="452"/>
      <c r="BD19" s="452"/>
      <c r="BE19" s="452"/>
      <c r="BF19" s="452"/>
      <c r="BG19" s="452"/>
      <c r="BH19" s="452"/>
      <c r="BI19" s="452"/>
      <c r="BJ19" s="452"/>
      <c r="BK19" s="452"/>
      <c r="BL19" s="452"/>
      <c r="BM19" s="453"/>
      <c r="BN19" s="417">
        <v>4582294</v>
      </c>
      <c r="BO19" s="418"/>
      <c r="BP19" s="418"/>
      <c r="BQ19" s="418"/>
      <c r="BR19" s="418"/>
      <c r="BS19" s="418"/>
      <c r="BT19" s="418"/>
      <c r="BU19" s="419"/>
      <c r="BV19" s="417">
        <v>4272865</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c r="A20" s="172"/>
      <c r="B20" s="539" t="s">
        <v>160</v>
      </c>
      <c r="C20" s="460"/>
      <c r="D20" s="460"/>
      <c r="E20" s="540"/>
      <c r="F20" s="540"/>
      <c r="G20" s="540"/>
      <c r="H20" s="540"/>
      <c r="I20" s="540"/>
      <c r="J20" s="540"/>
      <c r="K20" s="540"/>
      <c r="L20" s="548">
        <v>2513</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c r="A21" s="172"/>
      <c r="B21" s="557" t="s">
        <v>161</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c r="A22" s="172"/>
      <c r="B22" s="587" t="s">
        <v>162</v>
      </c>
      <c r="C22" s="561"/>
      <c r="D22" s="562"/>
      <c r="E22" s="429" t="s">
        <v>1</v>
      </c>
      <c r="F22" s="434"/>
      <c r="G22" s="434"/>
      <c r="H22" s="434"/>
      <c r="I22" s="434"/>
      <c r="J22" s="434"/>
      <c r="K22" s="424"/>
      <c r="L22" s="429" t="s">
        <v>163</v>
      </c>
      <c r="M22" s="434"/>
      <c r="N22" s="434"/>
      <c r="O22" s="434"/>
      <c r="P22" s="424"/>
      <c r="Q22" s="592" t="s">
        <v>164</v>
      </c>
      <c r="R22" s="593"/>
      <c r="S22" s="593"/>
      <c r="T22" s="593"/>
      <c r="U22" s="593"/>
      <c r="V22" s="594"/>
      <c r="W22" s="560" t="s">
        <v>165</v>
      </c>
      <c r="X22" s="561"/>
      <c r="Y22" s="562"/>
      <c r="Z22" s="429" t="s">
        <v>1</v>
      </c>
      <c r="AA22" s="434"/>
      <c r="AB22" s="434"/>
      <c r="AC22" s="434"/>
      <c r="AD22" s="434"/>
      <c r="AE22" s="434"/>
      <c r="AF22" s="434"/>
      <c r="AG22" s="424"/>
      <c r="AH22" s="598" t="s">
        <v>166</v>
      </c>
      <c r="AI22" s="434"/>
      <c r="AJ22" s="434"/>
      <c r="AK22" s="434"/>
      <c r="AL22" s="424"/>
      <c r="AM22" s="598" t="s">
        <v>167</v>
      </c>
      <c r="AN22" s="599"/>
      <c r="AO22" s="599"/>
      <c r="AP22" s="599"/>
      <c r="AQ22" s="599"/>
      <c r="AR22" s="600"/>
      <c r="AS22" s="592" t="s">
        <v>164</v>
      </c>
      <c r="AT22" s="593"/>
      <c r="AU22" s="593"/>
      <c r="AV22" s="593"/>
      <c r="AW22" s="593"/>
      <c r="AX22" s="604"/>
      <c r="AY22" s="377" t="s">
        <v>168</v>
      </c>
      <c r="AZ22" s="378"/>
      <c r="BA22" s="378"/>
      <c r="BB22" s="378"/>
      <c r="BC22" s="378"/>
      <c r="BD22" s="378"/>
      <c r="BE22" s="378"/>
      <c r="BF22" s="378"/>
      <c r="BG22" s="378"/>
      <c r="BH22" s="378"/>
      <c r="BI22" s="378"/>
      <c r="BJ22" s="378"/>
      <c r="BK22" s="378"/>
      <c r="BL22" s="378"/>
      <c r="BM22" s="379"/>
      <c r="BN22" s="380">
        <v>2425380</v>
      </c>
      <c r="BO22" s="381"/>
      <c r="BP22" s="381"/>
      <c r="BQ22" s="381"/>
      <c r="BR22" s="381"/>
      <c r="BS22" s="381"/>
      <c r="BT22" s="381"/>
      <c r="BU22" s="382"/>
      <c r="BV22" s="380">
        <v>2296005</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169</v>
      </c>
      <c r="AZ23" s="452"/>
      <c r="BA23" s="452"/>
      <c r="BB23" s="452"/>
      <c r="BC23" s="452"/>
      <c r="BD23" s="452"/>
      <c r="BE23" s="452"/>
      <c r="BF23" s="452"/>
      <c r="BG23" s="452"/>
      <c r="BH23" s="452"/>
      <c r="BI23" s="452"/>
      <c r="BJ23" s="452"/>
      <c r="BK23" s="452"/>
      <c r="BL23" s="452"/>
      <c r="BM23" s="453"/>
      <c r="BN23" s="417">
        <v>2133215</v>
      </c>
      <c r="BO23" s="418"/>
      <c r="BP23" s="418"/>
      <c r="BQ23" s="418"/>
      <c r="BR23" s="418"/>
      <c r="BS23" s="418"/>
      <c r="BT23" s="418"/>
      <c r="BU23" s="419"/>
      <c r="BV23" s="417">
        <v>1992690</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c r="A24" s="172"/>
      <c r="B24" s="588"/>
      <c r="C24" s="564"/>
      <c r="D24" s="565"/>
      <c r="E24" s="467" t="s">
        <v>170</v>
      </c>
      <c r="F24" s="447"/>
      <c r="G24" s="447"/>
      <c r="H24" s="447"/>
      <c r="I24" s="447"/>
      <c r="J24" s="447"/>
      <c r="K24" s="448"/>
      <c r="L24" s="468">
        <v>1</v>
      </c>
      <c r="M24" s="469"/>
      <c r="N24" s="469"/>
      <c r="O24" s="469"/>
      <c r="P24" s="511"/>
      <c r="Q24" s="468">
        <v>7490</v>
      </c>
      <c r="R24" s="469"/>
      <c r="S24" s="469"/>
      <c r="T24" s="469"/>
      <c r="U24" s="469"/>
      <c r="V24" s="511"/>
      <c r="W24" s="563"/>
      <c r="X24" s="564"/>
      <c r="Y24" s="565"/>
      <c r="Z24" s="467" t="s">
        <v>171</v>
      </c>
      <c r="AA24" s="447"/>
      <c r="AB24" s="447"/>
      <c r="AC24" s="447"/>
      <c r="AD24" s="447"/>
      <c r="AE24" s="447"/>
      <c r="AF24" s="447"/>
      <c r="AG24" s="448"/>
      <c r="AH24" s="468">
        <v>115</v>
      </c>
      <c r="AI24" s="469"/>
      <c r="AJ24" s="469"/>
      <c r="AK24" s="469"/>
      <c r="AL24" s="511"/>
      <c r="AM24" s="468">
        <v>348565</v>
      </c>
      <c r="AN24" s="469"/>
      <c r="AO24" s="469"/>
      <c r="AP24" s="469"/>
      <c r="AQ24" s="469"/>
      <c r="AR24" s="511"/>
      <c r="AS24" s="468">
        <v>3031</v>
      </c>
      <c r="AT24" s="469"/>
      <c r="AU24" s="469"/>
      <c r="AV24" s="469"/>
      <c r="AW24" s="469"/>
      <c r="AX24" s="470"/>
      <c r="AY24" s="533" t="s">
        <v>172</v>
      </c>
      <c r="AZ24" s="534"/>
      <c r="BA24" s="534"/>
      <c r="BB24" s="534"/>
      <c r="BC24" s="534"/>
      <c r="BD24" s="534"/>
      <c r="BE24" s="534"/>
      <c r="BF24" s="534"/>
      <c r="BG24" s="534"/>
      <c r="BH24" s="534"/>
      <c r="BI24" s="534"/>
      <c r="BJ24" s="534"/>
      <c r="BK24" s="534"/>
      <c r="BL24" s="534"/>
      <c r="BM24" s="535"/>
      <c r="BN24" s="417">
        <v>1091526</v>
      </c>
      <c r="BO24" s="418"/>
      <c r="BP24" s="418"/>
      <c r="BQ24" s="418"/>
      <c r="BR24" s="418"/>
      <c r="BS24" s="418"/>
      <c r="BT24" s="418"/>
      <c r="BU24" s="419"/>
      <c r="BV24" s="417">
        <v>931872</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c r="A25" s="172"/>
      <c r="B25" s="588"/>
      <c r="C25" s="564"/>
      <c r="D25" s="565"/>
      <c r="E25" s="467" t="s">
        <v>173</v>
      </c>
      <c r="F25" s="447"/>
      <c r="G25" s="447"/>
      <c r="H25" s="447"/>
      <c r="I25" s="447"/>
      <c r="J25" s="447"/>
      <c r="K25" s="448"/>
      <c r="L25" s="468">
        <v>1</v>
      </c>
      <c r="M25" s="469"/>
      <c r="N25" s="469"/>
      <c r="O25" s="469"/>
      <c r="P25" s="511"/>
      <c r="Q25" s="468">
        <v>6140</v>
      </c>
      <c r="R25" s="469"/>
      <c r="S25" s="469"/>
      <c r="T25" s="469"/>
      <c r="U25" s="469"/>
      <c r="V25" s="511"/>
      <c r="W25" s="563"/>
      <c r="X25" s="564"/>
      <c r="Y25" s="565"/>
      <c r="Z25" s="467" t="s">
        <v>174</v>
      </c>
      <c r="AA25" s="447"/>
      <c r="AB25" s="447"/>
      <c r="AC25" s="447"/>
      <c r="AD25" s="447"/>
      <c r="AE25" s="447"/>
      <c r="AF25" s="447"/>
      <c r="AG25" s="448"/>
      <c r="AH25" s="468" t="s">
        <v>175</v>
      </c>
      <c r="AI25" s="469"/>
      <c r="AJ25" s="469"/>
      <c r="AK25" s="469"/>
      <c r="AL25" s="511"/>
      <c r="AM25" s="468" t="s">
        <v>175</v>
      </c>
      <c r="AN25" s="469"/>
      <c r="AO25" s="469"/>
      <c r="AP25" s="469"/>
      <c r="AQ25" s="469"/>
      <c r="AR25" s="511"/>
      <c r="AS25" s="468" t="s">
        <v>137</v>
      </c>
      <c r="AT25" s="469"/>
      <c r="AU25" s="469"/>
      <c r="AV25" s="469"/>
      <c r="AW25" s="469"/>
      <c r="AX25" s="470"/>
      <c r="AY25" s="377" t="s">
        <v>176</v>
      </c>
      <c r="AZ25" s="378"/>
      <c r="BA25" s="378"/>
      <c r="BB25" s="378"/>
      <c r="BC25" s="378"/>
      <c r="BD25" s="378"/>
      <c r="BE25" s="378"/>
      <c r="BF25" s="378"/>
      <c r="BG25" s="378"/>
      <c r="BH25" s="378"/>
      <c r="BI25" s="378"/>
      <c r="BJ25" s="378"/>
      <c r="BK25" s="378"/>
      <c r="BL25" s="378"/>
      <c r="BM25" s="379"/>
      <c r="BN25" s="380">
        <v>1195895</v>
      </c>
      <c r="BO25" s="381"/>
      <c r="BP25" s="381"/>
      <c r="BQ25" s="381"/>
      <c r="BR25" s="381"/>
      <c r="BS25" s="381"/>
      <c r="BT25" s="381"/>
      <c r="BU25" s="382"/>
      <c r="BV25" s="380">
        <v>271122</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c r="A26" s="172"/>
      <c r="B26" s="588"/>
      <c r="C26" s="564"/>
      <c r="D26" s="565"/>
      <c r="E26" s="467" t="s">
        <v>177</v>
      </c>
      <c r="F26" s="447"/>
      <c r="G26" s="447"/>
      <c r="H26" s="447"/>
      <c r="I26" s="447"/>
      <c r="J26" s="447"/>
      <c r="K26" s="448"/>
      <c r="L26" s="468">
        <v>1</v>
      </c>
      <c r="M26" s="469"/>
      <c r="N26" s="469"/>
      <c r="O26" s="469"/>
      <c r="P26" s="511"/>
      <c r="Q26" s="468">
        <v>5460</v>
      </c>
      <c r="R26" s="469"/>
      <c r="S26" s="469"/>
      <c r="T26" s="469"/>
      <c r="U26" s="469"/>
      <c r="V26" s="511"/>
      <c r="W26" s="563"/>
      <c r="X26" s="564"/>
      <c r="Y26" s="565"/>
      <c r="Z26" s="467" t="s">
        <v>178</v>
      </c>
      <c r="AA26" s="569"/>
      <c r="AB26" s="569"/>
      <c r="AC26" s="569"/>
      <c r="AD26" s="569"/>
      <c r="AE26" s="569"/>
      <c r="AF26" s="569"/>
      <c r="AG26" s="570"/>
      <c r="AH26" s="468">
        <v>2</v>
      </c>
      <c r="AI26" s="469"/>
      <c r="AJ26" s="469"/>
      <c r="AK26" s="469"/>
      <c r="AL26" s="511"/>
      <c r="AM26" s="468" t="s">
        <v>179</v>
      </c>
      <c r="AN26" s="469"/>
      <c r="AO26" s="469"/>
      <c r="AP26" s="469"/>
      <c r="AQ26" s="469"/>
      <c r="AR26" s="511"/>
      <c r="AS26" s="468" t="s">
        <v>180</v>
      </c>
      <c r="AT26" s="469"/>
      <c r="AU26" s="469"/>
      <c r="AV26" s="469"/>
      <c r="AW26" s="469"/>
      <c r="AX26" s="470"/>
      <c r="AY26" s="420" t="s">
        <v>181</v>
      </c>
      <c r="AZ26" s="421"/>
      <c r="BA26" s="421"/>
      <c r="BB26" s="421"/>
      <c r="BC26" s="421"/>
      <c r="BD26" s="421"/>
      <c r="BE26" s="421"/>
      <c r="BF26" s="421"/>
      <c r="BG26" s="421"/>
      <c r="BH26" s="421"/>
      <c r="BI26" s="421"/>
      <c r="BJ26" s="421"/>
      <c r="BK26" s="421"/>
      <c r="BL26" s="421"/>
      <c r="BM26" s="422"/>
      <c r="BN26" s="417" t="s">
        <v>175</v>
      </c>
      <c r="BO26" s="418"/>
      <c r="BP26" s="418"/>
      <c r="BQ26" s="418"/>
      <c r="BR26" s="418"/>
      <c r="BS26" s="418"/>
      <c r="BT26" s="418"/>
      <c r="BU26" s="419"/>
      <c r="BV26" s="417" t="s">
        <v>175</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c r="A27" s="172"/>
      <c r="B27" s="588"/>
      <c r="C27" s="564"/>
      <c r="D27" s="565"/>
      <c r="E27" s="467" t="s">
        <v>182</v>
      </c>
      <c r="F27" s="447"/>
      <c r="G27" s="447"/>
      <c r="H27" s="447"/>
      <c r="I27" s="447"/>
      <c r="J27" s="447"/>
      <c r="K27" s="448"/>
      <c r="L27" s="468">
        <v>1</v>
      </c>
      <c r="M27" s="469"/>
      <c r="N27" s="469"/>
      <c r="O27" s="469"/>
      <c r="P27" s="511"/>
      <c r="Q27" s="468">
        <v>2790</v>
      </c>
      <c r="R27" s="469"/>
      <c r="S27" s="469"/>
      <c r="T27" s="469"/>
      <c r="U27" s="469"/>
      <c r="V27" s="511"/>
      <c r="W27" s="563"/>
      <c r="X27" s="564"/>
      <c r="Y27" s="565"/>
      <c r="Z27" s="467" t="s">
        <v>183</v>
      </c>
      <c r="AA27" s="447"/>
      <c r="AB27" s="447"/>
      <c r="AC27" s="447"/>
      <c r="AD27" s="447"/>
      <c r="AE27" s="447"/>
      <c r="AF27" s="447"/>
      <c r="AG27" s="448"/>
      <c r="AH27" s="468" t="s">
        <v>137</v>
      </c>
      <c r="AI27" s="469"/>
      <c r="AJ27" s="469"/>
      <c r="AK27" s="469"/>
      <c r="AL27" s="511"/>
      <c r="AM27" s="468" t="s">
        <v>175</v>
      </c>
      <c r="AN27" s="469"/>
      <c r="AO27" s="469"/>
      <c r="AP27" s="469"/>
      <c r="AQ27" s="469"/>
      <c r="AR27" s="511"/>
      <c r="AS27" s="468" t="s">
        <v>184</v>
      </c>
      <c r="AT27" s="469"/>
      <c r="AU27" s="469"/>
      <c r="AV27" s="469"/>
      <c r="AW27" s="469"/>
      <c r="AX27" s="470"/>
      <c r="AY27" s="512" t="s">
        <v>185</v>
      </c>
      <c r="AZ27" s="513"/>
      <c r="BA27" s="513"/>
      <c r="BB27" s="513"/>
      <c r="BC27" s="513"/>
      <c r="BD27" s="513"/>
      <c r="BE27" s="513"/>
      <c r="BF27" s="513"/>
      <c r="BG27" s="513"/>
      <c r="BH27" s="513"/>
      <c r="BI27" s="513"/>
      <c r="BJ27" s="513"/>
      <c r="BK27" s="513"/>
      <c r="BL27" s="513"/>
      <c r="BM27" s="514"/>
      <c r="BN27" s="536">
        <v>150000</v>
      </c>
      <c r="BO27" s="537"/>
      <c r="BP27" s="537"/>
      <c r="BQ27" s="537"/>
      <c r="BR27" s="537"/>
      <c r="BS27" s="537"/>
      <c r="BT27" s="537"/>
      <c r="BU27" s="538"/>
      <c r="BV27" s="536">
        <v>69202</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c r="A28" s="172"/>
      <c r="B28" s="588"/>
      <c r="C28" s="564"/>
      <c r="D28" s="565"/>
      <c r="E28" s="467" t="s">
        <v>186</v>
      </c>
      <c r="F28" s="447"/>
      <c r="G28" s="447"/>
      <c r="H28" s="447"/>
      <c r="I28" s="447"/>
      <c r="J28" s="447"/>
      <c r="K28" s="448"/>
      <c r="L28" s="468">
        <v>1</v>
      </c>
      <c r="M28" s="469"/>
      <c r="N28" s="469"/>
      <c r="O28" s="469"/>
      <c r="P28" s="511"/>
      <c r="Q28" s="468">
        <v>2330</v>
      </c>
      <c r="R28" s="469"/>
      <c r="S28" s="469"/>
      <c r="T28" s="469"/>
      <c r="U28" s="469"/>
      <c r="V28" s="511"/>
      <c r="W28" s="563"/>
      <c r="X28" s="564"/>
      <c r="Y28" s="565"/>
      <c r="Z28" s="467" t="s">
        <v>187</v>
      </c>
      <c r="AA28" s="447"/>
      <c r="AB28" s="447"/>
      <c r="AC28" s="447"/>
      <c r="AD28" s="447"/>
      <c r="AE28" s="447"/>
      <c r="AF28" s="447"/>
      <c r="AG28" s="448"/>
      <c r="AH28" s="468" t="s">
        <v>184</v>
      </c>
      <c r="AI28" s="469"/>
      <c r="AJ28" s="469"/>
      <c r="AK28" s="469"/>
      <c r="AL28" s="511"/>
      <c r="AM28" s="468" t="s">
        <v>184</v>
      </c>
      <c r="AN28" s="469"/>
      <c r="AO28" s="469"/>
      <c r="AP28" s="469"/>
      <c r="AQ28" s="469"/>
      <c r="AR28" s="511"/>
      <c r="AS28" s="468" t="s">
        <v>188</v>
      </c>
      <c r="AT28" s="469"/>
      <c r="AU28" s="469"/>
      <c r="AV28" s="469"/>
      <c r="AW28" s="469"/>
      <c r="AX28" s="470"/>
      <c r="AY28" s="571" t="s">
        <v>189</v>
      </c>
      <c r="AZ28" s="572"/>
      <c r="BA28" s="572"/>
      <c r="BB28" s="573"/>
      <c r="BC28" s="377" t="s">
        <v>48</v>
      </c>
      <c r="BD28" s="378"/>
      <c r="BE28" s="378"/>
      <c r="BF28" s="378"/>
      <c r="BG28" s="378"/>
      <c r="BH28" s="378"/>
      <c r="BI28" s="378"/>
      <c r="BJ28" s="378"/>
      <c r="BK28" s="378"/>
      <c r="BL28" s="378"/>
      <c r="BM28" s="379"/>
      <c r="BN28" s="380">
        <v>952265</v>
      </c>
      <c r="BO28" s="381"/>
      <c r="BP28" s="381"/>
      <c r="BQ28" s="381"/>
      <c r="BR28" s="381"/>
      <c r="BS28" s="381"/>
      <c r="BT28" s="381"/>
      <c r="BU28" s="382"/>
      <c r="BV28" s="380">
        <v>823580</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c r="A29" s="172"/>
      <c r="B29" s="588"/>
      <c r="C29" s="564"/>
      <c r="D29" s="565"/>
      <c r="E29" s="467" t="s">
        <v>190</v>
      </c>
      <c r="F29" s="447"/>
      <c r="G29" s="447"/>
      <c r="H29" s="447"/>
      <c r="I29" s="447"/>
      <c r="J29" s="447"/>
      <c r="K29" s="448"/>
      <c r="L29" s="468">
        <v>10</v>
      </c>
      <c r="M29" s="469"/>
      <c r="N29" s="469"/>
      <c r="O29" s="469"/>
      <c r="P29" s="511"/>
      <c r="Q29" s="468">
        <v>2190</v>
      </c>
      <c r="R29" s="469"/>
      <c r="S29" s="469"/>
      <c r="T29" s="469"/>
      <c r="U29" s="469"/>
      <c r="V29" s="511"/>
      <c r="W29" s="566"/>
      <c r="X29" s="567"/>
      <c r="Y29" s="568"/>
      <c r="Z29" s="467" t="s">
        <v>191</v>
      </c>
      <c r="AA29" s="447"/>
      <c r="AB29" s="447"/>
      <c r="AC29" s="447"/>
      <c r="AD29" s="447"/>
      <c r="AE29" s="447"/>
      <c r="AF29" s="447"/>
      <c r="AG29" s="448"/>
      <c r="AH29" s="468">
        <v>115</v>
      </c>
      <c r="AI29" s="469"/>
      <c r="AJ29" s="469"/>
      <c r="AK29" s="469"/>
      <c r="AL29" s="511"/>
      <c r="AM29" s="468">
        <v>348565</v>
      </c>
      <c r="AN29" s="469"/>
      <c r="AO29" s="469"/>
      <c r="AP29" s="469"/>
      <c r="AQ29" s="469"/>
      <c r="AR29" s="511"/>
      <c r="AS29" s="468">
        <v>3031</v>
      </c>
      <c r="AT29" s="469"/>
      <c r="AU29" s="469"/>
      <c r="AV29" s="469"/>
      <c r="AW29" s="469"/>
      <c r="AX29" s="470"/>
      <c r="AY29" s="574"/>
      <c r="AZ29" s="575"/>
      <c r="BA29" s="575"/>
      <c r="BB29" s="576"/>
      <c r="BC29" s="451" t="s">
        <v>192</v>
      </c>
      <c r="BD29" s="452"/>
      <c r="BE29" s="452"/>
      <c r="BF29" s="452"/>
      <c r="BG29" s="452"/>
      <c r="BH29" s="452"/>
      <c r="BI29" s="452"/>
      <c r="BJ29" s="452"/>
      <c r="BK29" s="452"/>
      <c r="BL29" s="452"/>
      <c r="BM29" s="453"/>
      <c r="BN29" s="417">
        <v>145932</v>
      </c>
      <c r="BO29" s="418"/>
      <c r="BP29" s="418"/>
      <c r="BQ29" s="418"/>
      <c r="BR29" s="418"/>
      <c r="BS29" s="418"/>
      <c r="BT29" s="418"/>
      <c r="BU29" s="419"/>
      <c r="BV29" s="417">
        <v>61241</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193</v>
      </c>
      <c r="X30" s="585"/>
      <c r="Y30" s="585"/>
      <c r="Z30" s="585"/>
      <c r="AA30" s="585"/>
      <c r="AB30" s="585"/>
      <c r="AC30" s="585"/>
      <c r="AD30" s="585"/>
      <c r="AE30" s="585"/>
      <c r="AF30" s="585"/>
      <c r="AG30" s="586"/>
      <c r="AH30" s="544">
        <v>104.3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1876493</v>
      </c>
      <c r="BO30" s="537"/>
      <c r="BP30" s="537"/>
      <c r="BQ30" s="537"/>
      <c r="BR30" s="537"/>
      <c r="BS30" s="537"/>
      <c r="BT30" s="537"/>
      <c r="BU30" s="538"/>
      <c r="BV30" s="536">
        <v>1418030</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c r="A31" s="172"/>
      <c r="B31" s="194"/>
      <c r="DI31" s="195"/>
    </row>
    <row r="32" spans="1:113" ht="13.5" customHeight="1">
      <c r="A32" s="172"/>
      <c r="B32" s="196"/>
      <c r="C32" s="580" t="s">
        <v>194</v>
      </c>
      <c r="D32" s="580"/>
      <c r="E32" s="580"/>
      <c r="F32" s="580"/>
      <c r="G32" s="580"/>
      <c r="H32" s="580"/>
      <c r="I32" s="580"/>
      <c r="J32" s="580"/>
      <c r="K32" s="580"/>
      <c r="L32" s="580"/>
      <c r="M32" s="580"/>
      <c r="N32" s="580"/>
      <c r="O32" s="580"/>
      <c r="P32" s="580"/>
      <c r="Q32" s="580"/>
      <c r="R32" s="580"/>
      <c r="S32" s="580"/>
      <c r="U32" s="421" t="s">
        <v>195</v>
      </c>
      <c r="V32" s="421"/>
      <c r="W32" s="421"/>
      <c r="X32" s="421"/>
      <c r="Y32" s="421"/>
      <c r="Z32" s="421"/>
      <c r="AA32" s="421"/>
      <c r="AB32" s="421"/>
      <c r="AC32" s="421"/>
      <c r="AD32" s="421"/>
      <c r="AE32" s="421"/>
      <c r="AF32" s="421"/>
      <c r="AG32" s="421"/>
      <c r="AH32" s="421"/>
      <c r="AI32" s="421"/>
      <c r="AJ32" s="421"/>
      <c r="AK32" s="421"/>
      <c r="AM32" s="421" t="s">
        <v>196</v>
      </c>
      <c r="AN32" s="421"/>
      <c r="AO32" s="421"/>
      <c r="AP32" s="421"/>
      <c r="AQ32" s="421"/>
      <c r="AR32" s="421"/>
      <c r="AS32" s="421"/>
      <c r="AT32" s="421"/>
      <c r="AU32" s="421"/>
      <c r="AV32" s="421"/>
      <c r="AW32" s="421"/>
      <c r="AX32" s="421"/>
      <c r="AY32" s="421"/>
      <c r="AZ32" s="421"/>
      <c r="BA32" s="421"/>
      <c r="BB32" s="421"/>
      <c r="BC32" s="421"/>
      <c r="BE32" s="421" t="s">
        <v>197</v>
      </c>
      <c r="BF32" s="421"/>
      <c r="BG32" s="421"/>
      <c r="BH32" s="421"/>
      <c r="BI32" s="421"/>
      <c r="BJ32" s="421"/>
      <c r="BK32" s="421"/>
      <c r="BL32" s="421"/>
      <c r="BM32" s="421"/>
      <c r="BN32" s="421"/>
      <c r="BO32" s="421"/>
      <c r="BP32" s="421"/>
      <c r="BQ32" s="421"/>
      <c r="BR32" s="421"/>
      <c r="BS32" s="421"/>
      <c r="BT32" s="421"/>
      <c r="BU32" s="421"/>
      <c r="BW32" s="421" t="s">
        <v>198</v>
      </c>
      <c r="BX32" s="421"/>
      <c r="BY32" s="421"/>
      <c r="BZ32" s="421"/>
      <c r="CA32" s="421"/>
      <c r="CB32" s="421"/>
      <c r="CC32" s="421"/>
      <c r="CD32" s="421"/>
      <c r="CE32" s="421"/>
      <c r="CF32" s="421"/>
      <c r="CG32" s="421"/>
      <c r="CH32" s="421"/>
      <c r="CI32" s="421"/>
      <c r="CJ32" s="421"/>
      <c r="CK32" s="421"/>
      <c r="CL32" s="421"/>
      <c r="CM32" s="421"/>
      <c r="CO32" s="421" t="s">
        <v>199</v>
      </c>
      <c r="CP32" s="421"/>
      <c r="CQ32" s="421"/>
      <c r="CR32" s="421"/>
      <c r="CS32" s="421"/>
      <c r="CT32" s="421"/>
      <c r="CU32" s="421"/>
      <c r="CV32" s="421"/>
      <c r="CW32" s="421"/>
      <c r="CX32" s="421"/>
      <c r="CY32" s="421"/>
      <c r="CZ32" s="421"/>
      <c r="DA32" s="421"/>
      <c r="DB32" s="421"/>
      <c r="DC32" s="421"/>
      <c r="DD32" s="421"/>
      <c r="DE32" s="421"/>
      <c r="DI32" s="195"/>
    </row>
    <row r="33" spans="1:113" ht="13.5" customHeight="1">
      <c r="A33" s="172"/>
      <c r="B33" s="196"/>
      <c r="C33" s="441" t="s">
        <v>200</v>
      </c>
      <c r="D33" s="441"/>
      <c r="E33" s="406" t="s">
        <v>201</v>
      </c>
      <c r="F33" s="406"/>
      <c r="G33" s="406"/>
      <c r="H33" s="406"/>
      <c r="I33" s="406"/>
      <c r="J33" s="406"/>
      <c r="K33" s="406"/>
      <c r="L33" s="406"/>
      <c r="M33" s="406"/>
      <c r="N33" s="406"/>
      <c r="O33" s="406"/>
      <c r="P33" s="406"/>
      <c r="Q33" s="406"/>
      <c r="R33" s="406"/>
      <c r="S33" s="406"/>
      <c r="T33" s="197"/>
      <c r="U33" s="441" t="s">
        <v>200</v>
      </c>
      <c r="V33" s="441"/>
      <c r="W33" s="406" t="s">
        <v>201</v>
      </c>
      <c r="X33" s="406"/>
      <c r="Y33" s="406"/>
      <c r="Z33" s="406"/>
      <c r="AA33" s="406"/>
      <c r="AB33" s="406"/>
      <c r="AC33" s="406"/>
      <c r="AD33" s="406"/>
      <c r="AE33" s="406"/>
      <c r="AF33" s="406"/>
      <c r="AG33" s="406"/>
      <c r="AH33" s="406"/>
      <c r="AI33" s="406"/>
      <c r="AJ33" s="406"/>
      <c r="AK33" s="406"/>
      <c r="AL33" s="197"/>
      <c r="AM33" s="441" t="s">
        <v>202</v>
      </c>
      <c r="AN33" s="441"/>
      <c r="AO33" s="406" t="s">
        <v>201</v>
      </c>
      <c r="AP33" s="406"/>
      <c r="AQ33" s="406"/>
      <c r="AR33" s="406"/>
      <c r="AS33" s="406"/>
      <c r="AT33" s="406"/>
      <c r="AU33" s="406"/>
      <c r="AV33" s="406"/>
      <c r="AW33" s="406"/>
      <c r="AX33" s="406"/>
      <c r="AY33" s="406"/>
      <c r="AZ33" s="406"/>
      <c r="BA33" s="406"/>
      <c r="BB33" s="406"/>
      <c r="BC33" s="406"/>
      <c r="BD33" s="198"/>
      <c r="BE33" s="406" t="s">
        <v>203</v>
      </c>
      <c r="BF33" s="406"/>
      <c r="BG33" s="406" t="s">
        <v>204</v>
      </c>
      <c r="BH33" s="406"/>
      <c r="BI33" s="406"/>
      <c r="BJ33" s="406"/>
      <c r="BK33" s="406"/>
      <c r="BL33" s="406"/>
      <c r="BM33" s="406"/>
      <c r="BN33" s="406"/>
      <c r="BO33" s="406"/>
      <c r="BP33" s="406"/>
      <c r="BQ33" s="406"/>
      <c r="BR33" s="406"/>
      <c r="BS33" s="406"/>
      <c r="BT33" s="406"/>
      <c r="BU33" s="406"/>
      <c r="BV33" s="198"/>
      <c r="BW33" s="441" t="s">
        <v>203</v>
      </c>
      <c r="BX33" s="441"/>
      <c r="BY33" s="406" t="s">
        <v>205</v>
      </c>
      <c r="BZ33" s="406"/>
      <c r="CA33" s="406"/>
      <c r="CB33" s="406"/>
      <c r="CC33" s="406"/>
      <c r="CD33" s="406"/>
      <c r="CE33" s="406"/>
      <c r="CF33" s="406"/>
      <c r="CG33" s="406"/>
      <c r="CH33" s="406"/>
      <c r="CI33" s="406"/>
      <c r="CJ33" s="406"/>
      <c r="CK33" s="406"/>
      <c r="CL33" s="406"/>
      <c r="CM33" s="406"/>
      <c r="CN33" s="197"/>
      <c r="CO33" s="441" t="s">
        <v>200</v>
      </c>
      <c r="CP33" s="441"/>
      <c r="CQ33" s="406" t="s">
        <v>206</v>
      </c>
      <c r="CR33" s="406"/>
      <c r="CS33" s="406"/>
      <c r="CT33" s="406"/>
      <c r="CU33" s="406"/>
      <c r="CV33" s="406"/>
      <c r="CW33" s="406"/>
      <c r="CX33" s="406"/>
      <c r="CY33" s="406"/>
      <c r="CZ33" s="406"/>
      <c r="DA33" s="406"/>
      <c r="DB33" s="406"/>
      <c r="DC33" s="406"/>
      <c r="DD33" s="406"/>
      <c r="DE33" s="406"/>
      <c r="DF33" s="197"/>
      <c r="DG33" s="606" t="s">
        <v>207</v>
      </c>
      <c r="DH33" s="606"/>
      <c r="DI33" s="199"/>
    </row>
    <row r="34" spans="1:113" ht="32.25" customHeight="1">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5</v>
      </c>
      <c r="BF34" s="607"/>
      <c r="BG34" s="608" t="str">
        <f>IF('各会計、関係団体の財政状況及び健全化判断比率'!B31="","",'各会計、関係団体の財政状況及び健全化判断比率'!B31)</f>
        <v>農業集落排水事業特別会計</v>
      </c>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山武郡市広域行政組合(一般会計）</v>
      </c>
      <c r="BZ34" s="608"/>
      <c r="CA34" s="608"/>
      <c r="CB34" s="608"/>
      <c r="CC34" s="608"/>
      <c r="CD34" s="608"/>
      <c r="CE34" s="608"/>
      <c r="CF34" s="608"/>
      <c r="CG34" s="608"/>
      <c r="CH34" s="608"/>
      <c r="CI34" s="608"/>
      <c r="CJ34" s="608"/>
      <c r="CK34" s="608"/>
      <c r="CL34" s="608"/>
      <c r="CM34" s="608"/>
      <c r="CN34" s="172"/>
      <c r="CO34" s="607">
        <f>IF(CQ34="","",MAX(C34:D43,U34:V43,AM34:AN43,BE34:BF43,BW34:BX43)+1)</f>
        <v>16</v>
      </c>
      <c r="CP34" s="607"/>
      <c r="CQ34" s="608" t="str">
        <f>IF('各会計、関係団体の財政状況及び健全化判断比率'!BS7="","",'各会計、関係団体の財政状況及び健全化判断比率'!BS7)</f>
        <v>芝山町振興公社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介護保険特別会計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6</v>
      </c>
      <c r="BF35" s="607"/>
      <c r="BG35" s="608" t="str">
        <f>IF('各会計、関係団体の財政状況及び健全化判断比率'!B32="","",'各会計、関係団体の財政状況及び健全化判断比率'!B32)</f>
        <v>公共下水道事業特別会計</v>
      </c>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千葉県後期高齢者医療広域連合（一般会計）</v>
      </c>
      <c r="BZ35" s="608"/>
      <c r="CA35" s="608"/>
      <c r="CB35" s="608"/>
      <c r="CC35" s="608"/>
      <c r="CD35" s="608"/>
      <c r="CE35" s="608"/>
      <c r="CF35" s="608"/>
      <c r="CG35" s="608"/>
      <c r="CH35" s="608"/>
      <c r="CI35" s="608"/>
      <c r="CJ35" s="608"/>
      <c r="CK35" s="608"/>
      <c r="CL35" s="608"/>
      <c r="CM35" s="608"/>
      <c r="CN35" s="172"/>
      <c r="CO35" s="607">
        <f t="shared" ref="CO35:CO43" si="3">IF(CQ35="","",CO34+1)</f>
        <v>17</v>
      </c>
      <c r="CP35" s="607"/>
      <c r="CQ35" s="608" t="str">
        <f>IF('各会計、関係団体の財政状況及び健全化判断比率'!BS8="","",'各会計、関係団体の財政状況及び健全化判断比率'!BS8)</f>
        <v>風和里しばやま</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後期高齢者医療特別会計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f t="shared" si="1"/>
        <v>7</v>
      </c>
      <c r="BF36" s="607"/>
      <c r="BG36" s="608" t="str">
        <f>IF('各会計、関係団体の財政状況及び健全化判断比率'!B33="","",'各会計、関係団体の財政状況及び健全化判断比率'!B33)</f>
        <v>共同浄化槽事業特別会計</v>
      </c>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千葉県後期高齢者医療広域連合（後期高齢者医療特別会計）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山武郡市環境衛生組合（一般会計）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千葉県市町村総合事務組合（一般会計）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千葉県市町村総合事務組合（千葉県自治会館管理運営特別会計）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千葉県市町村総合事務組合（千葉県自治研修センター特別会計）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15</v>
      </c>
      <c r="BX41" s="607"/>
      <c r="BY41" s="608" t="str">
        <f>IF('各会計、関係団体の財政状況及び健全化判断比率'!B75="","",'各会計、関係団体の財政状況及び健全化判断比率'!B75)</f>
        <v>千葉県市町村総合事務組合（千葉県市町村交通災害共済特別会計）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208</v>
      </c>
      <c r="E46" s="610" t="s">
        <v>209</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c r="E47" s="610" t="s">
        <v>210</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c r="E48" s="610" t="s">
        <v>211</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c r="E49" s="611" t="s">
        <v>212</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c r="E50" s="610" t="s">
        <v>213</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c r="E51" s="610" t="s">
        <v>214</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c r="E52" s="610" t="s">
        <v>215</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c r="E53" s="171" t="s">
        <v>604</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60" t="s">
        <v>569</v>
      </c>
      <c r="D34" s="1160"/>
      <c r="E34" s="1161"/>
      <c r="F34" s="32">
        <v>9.19</v>
      </c>
      <c r="G34" s="33">
        <v>6.73</v>
      </c>
      <c r="H34" s="33">
        <v>13.87</v>
      </c>
      <c r="I34" s="33">
        <v>8.1</v>
      </c>
      <c r="J34" s="34">
        <v>12.9</v>
      </c>
      <c r="K34" s="22"/>
      <c r="L34" s="22"/>
      <c r="M34" s="22"/>
      <c r="N34" s="22"/>
      <c r="O34" s="22"/>
      <c r="P34" s="22"/>
    </row>
    <row r="35" spans="1:16" ht="39" customHeight="1">
      <c r="A35" s="22"/>
      <c r="B35" s="35"/>
      <c r="C35" s="1156" t="s">
        <v>570</v>
      </c>
      <c r="D35" s="1156"/>
      <c r="E35" s="1157"/>
      <c r="F35" s="36">
        <v>1.1200000000000001</v>
      </c>
      <c r="G35" s="37">
        <v>1.33</v>
      </c>
      <c r="H35" s="37">
        <v>1.5</v>
      </c>
      <c r="I35" s="37">
        <v>1.6</v>
      </c>
      <c r="J35" s="38">
        <v>0.88</v>
      </c>
      <c r="K35" s="22"/>
      <c r="L35" s="22"/>
      <c r="M35" s="22"/>
      <c r="N35" s="22"/>
      <c r="O35" s="22"/>
      <c r="P35" s="22"/>
    </row>
    <row r="36" spans="1:16" ht="39" customHeight="1">
      <c r="A36" s="22"/>
      <c r="B36" s="35"/>
      <c r="C36" s="1156" t="s">
        <v>571</v>
      </c>
      <c r="D36" s="1156"/>
      <c r="E36" s="1157"/>
      <c r="F36" s="36">
        <v>0.51</v>
      </c>
      <c r="G36" s="37">
        <v>0.87</v>
      </c>
      <c r="H36" s="37">
        <v>1.76</v>
      </c>
      <c r="I36" s="37">
        <v>1.2</v>
      </c>
      <c r="J36" s="38">
        <v>0.79</v>
      </c>
      <c r="K36" s="22"/>
      <c r="L36" s="22"/>
      <c r="M36" s="22"/>
      <c r="N36" s="22"/>
      <c r="O36" s="22"/>
      <c r="P36" s="22"/>
    </row>
    <row r="37" spans="1:16" ht="39" customHeight="1">
      <c r="A37" s="22"/>
      <c r="B37" s="35"/>
      <c r="C37" s="1156" t="s">
        <v>572</v>
      </c>
      <c r="D37" s="1156"/>
      <c r="E37" s="1157"/>
      <c r="F37" s="36">
        <v>0.05</v>
      </c>
      <c r="G37" s="37">
        <v>0.01</v>
      </c>
      <c r="H37" s="37">
        <v>0.01</v>
      </c>
      <c r="I37" s="37">
        <v>0.01</v>
      </c>
      <c r="J37" s="38">
        <v>0.01</v>
      </c>
      <c r="K37" s="22"/>
      <c r="L37" s="22"/>
      <c r="M37" s="22"/>
      <c r="N37" s="22"/>
      <c r="O37" s="22"/>
      <c r="P37" s="22"/>
    </row>
    <row r="38" spans="1:16" ht="39" customHeight="1">
      <c r="A38" s="22"/>
      <c r="B38" s="35"/>
      <c r="C38" s="1156" t="s">
        <v>573</v>
      </c>
      <c r="D38" s="1156"/>
      <c r="E38" s="1157"/>
      <c r="F38" s="36">
        <v>0.01</v>
      </c>
      <c r="G38" s="37">
        <v>0.01</v>
      </c>
      <c r="H38" s="37">
        <v>0.01</v>
      </c>
      <c r="I38" s="37">
        <v>0.01</v>
      </c>
      <c r="J38" s="38">
        <v>0.01</v>
      </c>
      <c r="K38" s="22"/>
      <c r="L38" s="22"/>
      <c r="M38" s="22"/>
      <c r="N38" s="22"/>
      <c r="O38" s="22"/>
      <c r="P38" s="22"/>
    </row>
    <row r="39" spans="1:16" ht="39" customHeight="1">
      <c r="A39" s="22"/>
      <c r="B39" s="35"/>
      <c r="C39" s="1156" t="s">
        <v>574</v>
      </c>
      <c r="D39" s="1156"/>
      <c r="E39" s="1157"/>
      <c r="F39" s="36">
        <v>0.01</v>
      </c>
      <c r="G39" s="37">
        <v>0.01</v>
      </c>
      <c r="H39" s="37">
        <v>0.01</v>
      </c>
      <c r="I39" s="37">
        <v>0.01</v>
      </c>
      <c r="J39" s="38">
        <v>0.01</v>
      </c>
      <c r="K39" s="22"/>
      <c r="L39" s="22"/>
      <c r="M39" s="22"/>
      <c r="N39" s="22"/>
      <c r="O39" s="22"/>
      <c r="P39" s="22"/>
    </row>
    <row r="40" spans="1:16" ht="39" customHeight="1">
      <c r="A40" s="22"/>
      <c r="B40" s="35"/>
      <c r="C40" s="1156" t="s">
        <v>575</v>
      </c>
      <c r="D40" s="1156"/>
      <c r="E40" s="1157"/>
      <c r="F40" s="36" t="s">
        <v>521</v>
      </c>
      <c r="G40" s="37" t="s">
        <v>521</v>
      </c>
      <c r="H40" s="37" t="s">
        <v>521</v>
      </c>
      <c r="I40" s="37" t="s">
        <v>521</v>
      </c>
      <c r="J40" s="38">
        <v>0</v>
      </c>
      <c r="K40" s="22"/>
      <c r="L40" s="22"/>
      <c r="M40" s="22"/>
      <c r="N40" s="22"/>
      <c r="O40" s="22"/>
      <c r="P40" s="22"/>
    </row>
    <row r="41" spans="1:16" ht="39" customHeight="1">
      <c r="A41" s="22"/>
      <c r="B41" s="35"/>
      <c r="C41" s="1156"/>
      <c r="D41" s="1156"/>
      <c r="E41" s="1157"/>
      <c r="F41" s="36"/>
      <c r="G41" s="37"/>
      <c r="H41" s="37"/>
      <c r="I41" s="37"/>
      <c r="J41" s="38"/>
      <c r="K41" s="22"/>
      <c r="L41" s="22"/>
      <c r="M41" s="22"/>
      <c r="N41" s="22"/>
      <c r="O41" s="22"/>
      <c r="P41" s="22"/>
    </row>
    <row r="42" spans="1:16" ht="39" customHeight="1">
      <c r="A42" s="22"/>
      <c r="B42" s="39"/>
      <c r="C42" s="1156" t="s">
        <v>576</v>
      </c>
      <c r="D42" s="1156"/>
      <c r="E42" s="1157"/>
      <c r="F42" s="36" t="s">
        <v>521</v>
      </c>
      <c r="G42" s="37" t="s">
        <v>521</v>
      </c>
      <c r="H42" s="37" t="s">
        <v>521</v>
      </c>
      <c r="I42" s="37" t="s">
        <v>521</v>
      </c>
      <c r="J42" s="38" t="s">
        <v>521</v>
      </c>
      <c r="K42" s="22"/>
      <c r="L42" s="22"/>
      <c r="M42" s="22"/>
      <c r="N42" s="22"/>
      <c r="O42" s="22"/>
      <c r="P42" s="22"/>
    </row>
    <row r="43" spans="1:16" ht="39" customHeight="1" thickBot="1">
      <c r="A43" s="22"/>
      <c r="B43" s="40"/>
      <c r="C43" s="1158" t="s">
        <v>577</v>
      </c>
      <c r="D43" s="1158"/>
      <c r="E43" s="1159"/>
      <c r="F43" s="41" t="s">
        <v>521</v>
      </c>
      <c r="G43" s="42" t="s">
        <v>521</v>
      </c>
      <c r="H43" s="42" t="s">
        <v>521</v>
      </c>
      <c r="I43" s="42" t="s">
        <v>521</v>
      </c>
      <c r="J43" s="43" t="s">
        <v>521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JXFJ0FdHZpbS0DjNzq++Erz8d228EX+7lA3bdrb32V5nz4QiVJKICa1B7bTyE8cGbGhRGiXZVhJOzdB9Qyb4lg==" saltValue="Af8j08icgqQJquqob0Cp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c r="A45" s="46"/>
      <c r="B45" s="1162" t="s">
        <v>11</v>
      </c>
      <c r="C45" s="1163"/>
      <c r="D45" s="56"/>
      <c r="E45" s="1168" t="s">
        <v>12</v>
      </c>
      <c r="F45" s="1168"/>
      <c r="G45" s="1168"/>
      <c r="H45" s="1168"/>
      <c r="I45" s="1168"/>
      <c r="J45" s="1169"/>
      <c r="K45" s="57">
        <v>214</v>
      </c>
      <c r="L45" s="58">
        <v>220</v>
      </c>
      <c r="M45" s="58">
        <v>231</v>
      </c>
      <c r="N45" s="58">
        <v>240</v>
      </c>
      <c r="O45" s="59">
        <v>258</v>
      </c>
      <c r="P45" s="46"/>
      <c r="Q45" s="46"/>
      <c r="R45" s="46"/>
      <c r="S45" s="46"/>
      <c r="T45" s="46"/>
      <c r="U45" s="46"/>
    </row>
    <row r="46" spans="1:21" ht="30.75" customHeight="1">
      <c r="A46" s="46"/>
      <c r="B46" s="1164"/>
      <c r="C46" s="1165"/>
      <c r="D46" s="60"/>
      <c r="E46" s="1170" t="s">
        <v>13</v>
      </c>
      <c r="F46" s="1170"/>
      <c r="G46" s="1170"/>
      <c r="H46" s="1170"/>
      <c r="I46" s="1170"/>
      <c r="J46" s="1171"/>
      <c r="K46" s="61" t="s">
        <v>521</v>
      </c>
      <c r="L46" s="62" t="s">
        <v>521</v>
      </c>
      <c r="M46" s="62" t="s">
        <v>521</v>
      </c>
      <c r="N46" s="62" t="s">
        <v>521</v>
      </c>
      <c r="O46" s="63" t="s">
        <v>521</v>
      </c>
      <c r="P46" s="46"/>
      <c r="Q46" s="46"/>
      <c r="R46" s="46"/>
      <c r="S46" s="46"/>
      <c r="T46" s="46"/>
      <c r="U46" s="46"/>
    </row>
    <row r="47" spans="1:21" ht="30.75" customHeight="1">
      <c r="A47" s="46"/>
      <c r="B47" s="1164"/>
      <c r="C47" s="1165"/>
      <c r="D47" s="60"/>
      <c r="E47" s="1170" t="s">
        <v>14</v>
      </c>
      <c r="F47" s="1170"/>
      <c r="G47" s="1170"/>
      <c r="H47" s="1170"/>
      <c r="I47" s="1170"/>
      <c r="J47" s="1171"/>
      <c r="K47" s="61" t="s">
        <v>521</v>
      </c>
      <c r="L47" s="62" t="s">
        <v>521</v>
      </c>
      <c r="M47" s="62" t="s">
        <v>521</v>
      </c>
      <c r="N47" s="62" t="s">
        <v>521</v>
      </c>
      <c r="O47" s="63" t="s">
        <v>521</v>
      </c>
      <c r="P47" s="46"/>
      <c r="Q47" s="46"/>
      <c r="R47" s="46"/>
      <c r="S47" s="46"/>
      <c r="T47" s="46"/>
      <c r="U47" s="46"/>
    </row>
    <row r="48" spans="1:21" ht="30.75" customHeight="1">
      <c r="A48" s="46"/>
      <c r="B48" s="1164"/>
      <c r="C48" s="1165"/>
      <c r="D48" s="60"/>
      <c r="E48" s="1170" t="s">
        <v>15</v>
      </c>
      <c r="F48" s="1170"/>
      <c r="G48" s="1170"/>
      <c r="H48" s="1170"/>
      <c r="I48" s="1170"/>
      <c r="J48" s="1171"/>
      <c r="K48" s="61">
        <v>180</v>
      </c>
      <c r="L48" s="62">
        <v>187</v>
      </c>
      <c r="M48" s="62">
        <v>182</v>
      </c>
      <c r="N48" s="62">
        <v>174</v>
      </c>
      <c r="O48" s="63">
        <v>160</v>
      </c>
      <c r="P48" s="46"/>
      <c r="Q48" s="46"/>
      <c r="R48" s="46"/>
      <c r="S48" s="46"/>
      <c r="T48" s="46"/>
      <c r="U48" s="46"/>
    </row>
    <row r="49" spans="1:21" ht="30.75" customHeight="1">
      <c r="A49" s="46"/>
      <c r="B49" s="1164"/>
      <c r="C49" s="1165"/>
      <c r="D49" s="60"/>
      <c r="E49" s="1170" t="s">
        <v>16</v>
      </c>
      <c r="F49" s="1170"/>
      <c r="G49" s="1170"/>
      <c r="H49" s="1170"/>
      <c r="I49" s="1170"/>
      <c r="J49" s="1171"/>
      <c r="K49" s="61">
        <v>17</v>
      </c>
      <c r="L49" s="62">
        <v>19</v>
      </c>
      <c r="M49" s="62">
        <v>22</v>
      </c>
      <c r="N49" s="62">
        <v>28</v>
      </c>
      <c r="O49" s="63">
        <v>26</v>
      </c>
      <c r="P49" s="46"/>
      <c r="Q49" s="46"/>
      <c r="R49" s="46"/>
      <c r="S49" s="46"/>
      <c r="T49" s="46"/>
      <c r="U49" s="46"/>
    </row>
    <row r="50" spans="1:21" ht="30.75" customHeight="1">
      <c r="A50" s="46"/>
      <c r="B50" s="1164"/>
      <c r="C50" s="1165"/>
      <c r="D50" s="60"/>
      <c r="E50" s="1170" t="s">
        <v>17</v>
      </c>
      <c r="F50" s="1170"/>
      <c r="G50" s="1170"/>
      <c r="H50" s="1170"/>
      <c r="I50" s="1170"/>
      <c r="J50" s="1171"/>
      <c r="K50" s="61">
        <v>1</v>
      </c>
      <c r="L50" s="62">
        <v>1</v>
      </c>
      <c r="M50" s="62">
        <v>1</v>
      </c>
      <c r="N50" s="62">
        <v>0</v>
      </c>
      <c r="O50" s="63">
        <v>0</v>
      </c>
      <c r="P50" s="46"/>
      <c r="Q50" s="46"/>
      <c r="R50" s="46"/>
      <c r="S50" s="46"/>
      <c r="T50" s="46"/>
      <c r="U50" s="46"/>
    </row>
    <row r="51" spans="1:21" ht="30.75" customHeight="1">
      <c r="A51" s="46"/>
      <c r="B51" s="1166"/>
      <c r="C51" s="1167"/>
      <c r="D51" s="64"/>
      <c r="E51" s="1170" t="s">
        <v>18</v>
      </c>
      <c r="F51" s="1170"/>
      <c r="G51" s="1170"/>
      <c r="H51" s="1170"/>
      <c r="I51" s="1170"/>
      <c r="J51" s="1171"/>
      <c r="K51" s="61" t="s">
        <v>521</v>
      </c>
      <c r="L51" s="62" t="s">
        <v>521</v>
      </c>
      <c r="M51" s="62" t="s">
        <v>521</v>
      </c>
      <c r="N51" s="62" t="s">
        <v>521</v>
      </c>
      <c r="O51" s="63" t="s">
        <v>521</v>
      </c>
      <c r="P51" s="46"/>
      <c r="Q51" s="46"/>
      <c r="R51" s="46"/>
      <c r="S51" s="46"/>
      <c r="T51" s="46"/>
      <c r="U51" s="46"/>
    </row>
    <row r="52" spans="1:21" ht="30.75" customHeight="1">
      <c r="A52" s="46"/>
      <c r="B52" s="1172" t="s">
        <v>19</v>
      </c>
      <c r="C52" s="1173"/>
      <c r="D52" s="64"/>
      <c r="E52" s="1170" t="s">
        <v>20</v>
      </c>
      <c r="F52" s="1170"/>
      <c r="G52" s="1170"/>
      <c r="H52" s="1170"/>
      <c r="I52" s="1170"/>
      <c r="J52" s="1171"/>
      <c r="K52" s="61">
        <v>266</v>
      </c>
      <c r="L52" s="62">
        <v>262</v>
      </c>
      <c r="M52" s="62">
        <v>255</v>
      </c>
      <c r="N52" s="62">
        <v>250</v>
      </c>
      <c r="O52" s="63">
        <v>246</v>
      </c>
      <c r="P52" s="46"/>
      <c r="Q52" s="46"/>
      <c r="R52" s="46"/>
      <c r="S52" s="46"/>
      <c r="T52" s="46"/>
      <c r="U52" s="46"/>
    </row>
    <row r="53" spans="1:21" ht="30.75" customHeight="1" thickBot="1">
      <c r="A53" s="46"/>
      <c r="B53" s="1174" t="s">
        <v>21</v>
      </c>
      <c r="C53" s="1175"/>
      <c r="D53" s="65"/>
      <c r="E53" s="1176" t="s">
        <v>22</v>
      </c>
      <c r="F53" s="1176"/>
      <c r="G53" s="1176"/>
      <c r="H53" s="1176"/>
      <c r="I53" s="1176"/>
      <c r="J53" s="1177"/>
      <c r="K53" s="66">
        <v>146</v>
      </c>
      <c r="L53" s="67">
        <v>165</v>
      </c>
      <c r="M53" s="67">
        <v>181</v>
      </c>
      <c r="N53" s="67">
        <v>192</v>
      </c>
      <c r="O53" s="68">
        <v>198</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c r="B57" s="1178" t="s">
        <v>25</v>
      </c>
      <c r="C57" s="1179"/>
      <c r="D57" s="1182" t="s">
        <v>26</v>
      </c>
      <c r="E57" s="1183"/>
      <c r="F57" s="1183"/>
      <c r="G57" s="1183"/>
      <c r="H57" s="1183"/>
      <c r="I57" s="1183"/>
      <c r="J57" s="1184"/>
      <c r="K57" s="81" t="s">
        <v>603</v>
      </c>
      <c r="L57" s="82" t="s">
        <v>521</v>
      </c>
      <c r="M57" s="82" t="s">
        <v>521</v>
      </c>
      <c r="N57" s="82" t="s">
        <v>521</v>
      </c>
      <c r="O57" s="83" t="s">
        <v>521</v>
      </c>
    </row>
    <row r="58" spans="1:21" ht="31.5" customHeight="1" thickBot="1">
      <c r="B58" s="1180"/>
      <c r="C58" s="1181"/>
      <c r="D58" s="1185" t="s">
        <v>27</v>
      </c>
      <c r="E58" s="1186"/>
      <c r="F58" s="1186"/>
      <c r="G58" s="1186"/>
      <c r="H58" s="1186"/>
      <c r="I58" s="1186"/>
      <c r="J58" s="1187"/>
      <c r="K58" s="84" t="s">
        <v>521</v>
      </c>
      <c r="L58" s="85" t="s">
        <v>521</v>
      </c>
      <c r="M58" s="85" t="s">
        <v>521</v>
      </c>
      <c r="N58" s="85" t="s">
        <v>521</v>
      </c>
      <c r="O58" s="86" t="s">
        <v>521</v>
      </c>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1C7l8Rg36bMvOpwerJiu2YbhQ5bDlyf2yDu4HX4sUG4ftO2pG5Hp0zk81tiry+qZumwj6UNXd4QG2dSnR5x5KQ==" saltValue="lOewFr6aEs7Fg/2if9tg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563</v>
      </c>
      <c r="J40" s="98" t="s">
        <v>564</v>
      </c>
      <c r="K40" s="98" t="s">
        <v>565</v>
      </c>
      <c r="L40" s="98" t="s">
        <v>566</v>
      </c>
      <c r="M40" s="99" t="s">
        <v>567</v>
      </c>
    </row>
    <row r="41" spans="2:13" ht="27.75" customHeight="1">
      <c r="B41" s="1188" t="s">
        <v>30</v>
      </c>
      <c r="C41" s="1189"/>
      <c r="D41" s="100"/>
      <c r="E41" s="1194" t="s">
        <v>31</v>
      </c>
      <c r="F41" s="1194"/>
      <c r="G41" s="1194"/>
      <c r="H41" s="1195"/>
      <c r="I41" s="334">
        <v>2510</v>
      </c>
      <c r="J41" s="335">
        <v>2475</v>
      </c>
      <c r="K41" s="335">
        <v>2414</v>
      </c>
      <c r="L41" s="335">
        <v>2296</v>
      </c>
      <c r="M41" s="336">
        <v>2425</v>
      </c>
    </row>
    <row r="42" spans="2:13" ht="27.75" customHeight="1">
      <c r="B42" s="1190"/>
      <c r="C42" s="1191"/>
      <c r="D42" s="101"/>
      <c r="E42" s="1196" t="s">
        <v>32</v>
      </c>
      <c r="F42" s="1196"/>
      <c r="G42" s="1196"/>
      <c r="H42" s="1197"/>
      <c r="I42" s="337" t="s">
        <v>521</v>
      </c>
      <c r="J42" s="338" t="s">
        <v>521</v>
      </c>
      <c r="K42" s="338" t="s">
        <v>521</v>
      </c>
      <c r="L42" s="338" t="s">
        <v>521</v>
      </c>
      <c r="M42" s="339" t="s">
        <v>521</v>
      </c>
    </row>
    <row r="43" spans="2:13" ht="27.75" customHeight="1">
      <c r="B43" s="1190"/>
      <c r="C43" s="1191"/>
      <c r="D43" s="101"/>
      <c r="E43" s="1196" t="s">
        <v>33</v>
      </c>
      <c r="F43" s="1196"/>
      <c r="G43" s="1196"/>
      <c r="H43" s="1197"/>
      <c r="I43" s="337">
        <v>1377</v>
      </c>
      <c r="J43" s="338">
        <v>1254</v>
      </c>
      <c r="K43" s="338">
        <v>1092</v>
      </c>
      <c r="L43" s="338">
        <v>933</v>
      </c>
      <c r="M43" s="339">
        <v>786</v>
      </c>
    </row>
    <row r="44" spans="2:13" ht="27.75" customHeight="1">
      <c r="B44" s="1190"/>
      <c r="C44" s="1191"/>
      <c r="D44" s="101"/>
      <c r="E44" s="1196" t="s">
        <v>34</v>
      </c>
      <c r="F44" s="1196"/>
      <c r="G44" s="1196"/>
      <c r="H44" s="1197"/>
      <c r="I44" s="337">
        <v>163</v>
      </c>
      <c r="J44" s="338">
        <v>153</v>
      </c>
      <c r="K44" s="338">
        <v>188</v>
      </c>
      <c r="L44" s="338">
        <v>168</v>
      </c>
      <c r="M44" s="339">
        <v>210</v>
      </c>
    </row>
    <row r="45" spans="2:13" ht="27.75" customHeight="1">
      <c r="B45" s="1190"/>
      <c r="C45" s="1191"/>
      <c r="D45" s="101"/>
      <c r="E45" s="1196" t="s">
        <v>35</v>
      </c>
      <c r="F45" s="1196"/>
      <c r="G45" s="1196"/>
      <c r="H45" s="1197"/>
      <c r="I45" s="337">
        <v>132</v>
      </c>
      <c r="J45" s="338">
        <v>101</v>
      </c>
      <c r="K45" s="338">
        <v>92</v>
      </c>
      <c r="L45" s="338">
        <v>158</v>
      </c>
      <c r="M45" s="339">
        <v>110</v>
      </c>
    </row>
    <row r="46" spans="2:13" ht="27.75" customHeight="1">
      <c r="B46" s="1190"/>
      <c r="C46" s="1191"/>
      <c r="D46" s="102"/>
      <c r="E46" s="1196" t="s">
        <v>36</v>
      </c>
      <c r="F46" s="1196"/>
      <c r="G46" s="1196"/>
      <c r="H46" s="1197"/>
      <c r="I46" s="337" t="s">
        <v>521</v>
      </c>
      <c r="J46" s="338" t="s">
        <v>521</v>
      </c>
      <c r="K46" s="338" t="s">
        <v>521</v>
      </c>
      <c r="L46" s="338" t="s">
        <v>521</v>
      </c>
      <c r="M46" s="339" t="s">
        <v>521</v>
      </c>
    </row>
    <row r="47" spans="2:13" ht="27.75" customHeight="1">
      <c r="B47" s="1190"/>
      <c r="C47" s="1191"/>
      <c r="D47" s="103"/>
      <c r="E47" s="1198" t="s">
        <v>37</v>
      </c>
      <c r="F47" s="1199"/>
      <c r="G47" s="1199"/>
      <c r="H47" s="1200"/>
      <c r="I47" s="337" t="s">
        <v>521</v>
      </c>
      <c r="J47" s="338" t="s">
        <v>521</v>
      </c>
      <c r="K47" s="338" t="s">
        <v>521</v>
      </c>
      <c r="L47" s="338" t="s">
        <v>521</v>
      </c>
      <c r="M47" s="339" t="s">
        <v>521</v>
      </c>
    </row>
    <row r="48" spans="2:13" ht="27.75" customHeight="1">
      <c r="B48" s="1190"/>
      <c r="C48" s="1191"/>
      <c r="D48" s="101"/>
      <c r="E48" s="1196" t="s">
        <v>38</v>
      </c>
      <c r="F48" s="1196"/>
      <c r="G48" s="1196"/>
      <c r="H48" s="1197"/>
      <c r="I48" s="337" t="s">
        <v>521</v>
      </c>
      <c r="J48" s="338" t="s">
        <v>521</v>
      </c>
      <c r="K48" s="338" t="s">
        <v>521</v>
      </c>
      <c r="L48" s="338" t="s">
        <v>521</v>
      </c>
      <c r="M48" s="339" t="s">
        <v>521</v>
      </c>
    </row>
    <row r="49" spans="2:13" ht="27.75" customHeight="1">
      <c r="B49" s="1192"/>
      <c r="C49" s="1193"/>
      <c r="D49" s="101"/>
      <c r="E49" s="1196" t="s">
        <v>39</v>
      </c>
      <c r="F49" s="1196"/>
      <c r="G49" s="1196"/>
      <c r="H49" s="1197"/>
      <c r="I49" s="337" t="s">
        <v>521</v>
      </c>
      <c r="J49" s="338" t="s">
        <v>521</v>
      </c>
      <c r="K49" s="338" t="s">
        <v>521</v>
      </c>
      <c r="L49" s="338" t="s">
        <v>521</v>
      </c>
      <c r="M49" s="339" t="s">
        <v>521</v>
      </c>
    </row>
    <row r="50" spans="2:13" ht="27.75" customHeight="1">
      <c r="B50" s="1201" t="s">
        <v>40</v>
      </c>
      <c r="C50" s="1202"/>
      <c r="D50" s="104"/>
      <c r="E50" s="1196" t="s">
        <v>41</v>
      </c>
      <c r="F50" s="1196"/>
      <c r="G50" s="1196"/>
      <c r="H50" s="1197"/>
      <c r="I50" s="337">
        <v>2314</v>
      </c>
      <c r="J50" s="338">
        <v>2409</v>
      </c>
      <c r="K50" s="338">
        <v>2116</v>
      </c>
      <c r="L50" s="338">
        <v>2561</v>
      </c>
      <c r="M50" s="339">
        <v>3328</v>
      </c>
    </row>
    <row r="51" spans="2:13" ht="27.75" customHeight="1">
      <c r="B51" s="1190"/>
      <c r="C51" s="1191"/>
      <c r="D51" s="101"/>
      <c r="E51" s="1196" t="s">
        <v>42</v>
      </c>
      <c r="F51" s="1196"/>
      <c r="G51" s="1196"/>
      <c r="H51" s="1197"/>
      <c r="I51" s="337" t="s">
        <v>521</v>
      </c>
      <c r="J51" s="338" t="s">
        <v>521</v>
      </c>
      <c r="K51" s="338" t="s">
        <v>521</v>
      </c>
      <c r="L51" s="338" t="s">
        <v>521</v>
      </c>
      <c r="M51" s="339" t="s">
        <v>521</v>
      </c>
    </row>
    <row r="52" spans="2:13" ht="27.75" customHeight="1">
      <c r="B52" s="1192"/>
      <c r="C52" s="1193"/>
      <c r="D52" s="101"/>
      <c r="E52" s="1196" t="s">
        <v>43</v>
      </c>
      <c r="F52" s="1196"/>
      <c r="G52" s="1196"/>
      <c r="H52" s="1197"/>
      <c r="I52" s="337">
        <v>2975</v>
      </c>
      <c r="J52" s="338">
        <v>2818</v>
      </c>
      <c r="K52" s="338">
        <v>2599</v>
      </c>
      <c r="L52" s="338">
        <v>2471</v>
      </c>
      <c r="M52" s="339">
        <v>2390</v>
      </c>
    </row>
    <row r="53" spans="2:13" ht="27.75" customHeight="1" thickBot="1">
      <c r="B53" s="1203" t="s">
        <v>44</v>
      </c>
      <c r="C53" s="1204"/>
      <c r="D53" s="105"/>
      <c r="E53" s="1205" t="s">
        <v>45</v>
      </c>
      <c r="F53" s="1205"/>
      <c r="G53" s="1205"/>
      <c r="H53" s="1206"/>
      <c r="I53" s="340">
        <v>-1106</v>
      </c>
      <c r="J53" s="341">
        <v>-1244</v>
      </c>
      <c r="K53" s="341">
        <v>-930</v>
      </c>
      <c r="L53" s="341">
        <v>-1477</v>
      </c>
      <c r="M53" s="342">
        <v>-2187</v>
      </c>
    </row>
    <row r="54" spans="2:13" ht="27.75" customHeight="1">
      <c r="B54" s="106" t="s">
        <v>46</v>
      </c>
      <c r="C54" s="107"/>
      <c r="D54" s="107"/>
      <c r="E54" s="108"/>
      <c r="F54" s="108"/>
      <c r="G54" s="108"/>
      <c r="H54" s="108"/>
      <c r="I54" s="109"/>
      <c r="J54" s="109"/>
      <c r="K54" s="109"/>
      <c r="L54" s="109"/>
      <c r="M54" s="109"/>
    </row>
    <row r="55" spans="2:13" ht="13.2"/>
  </sheetData>
  <sheetProtection algorithmName="SHA-512" hashValue="MQnojd5u1pHq6WTgAjk0ddt1ctLvhAW5MDEuNEqR1DQj4pbOWOf9vd05gDXu2E9S7w8jjzEusmo0TbVwUIsbGw==" saltValue="Wujt9IM70FK6ShoY5bH1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565</v>
      </c>
      <c r="G54" s="114" t="s">
        <v>566</v>
      </c>
      <c r="H54" s="115" t="s">
        <v>567</v>
      </c>
    </row>
    <row r="55" spans="2:8" ht="52.5" customHeight="1">
      <c r="B55" s="116"/>
      <c r="C55" s="1215" t="s">
        <v>48</v>
      </c>
      <c r="D55" s="1215"/>
      <c r="E55" s="1216"/>
      <c r="F55" s="117">
        <v>524</v>
      </c>
      <c r="G55" s="117">
        <v>824</v>
      </c>
      <c r="H55" s="118">
        <v>952</v>
      </c>
    </row>
    <row r="56" spans="2:8" ht="52.5" customHeight="1">
      <c r="B56" s="119"/>
      <c r="C56" s="1217" t="s">
        <v>49</v>
      </c>
      <c r="D56" s="1217"/>
      <c r="E56" s="1218"/>
      <c r="F56" s="120">
        <v>61</v>
      </c>
      <c r="G56" s="120">
        <v>61</v>
      </c>
      <c r="H56" s="121">
        <v>146</v>
      </c>
    </row>
    <row r="57" spans="2:8" ht="53.25" customHeight="1">
      <c r="B57" s="119"/>
      <c r="C57" s="1219" t="s">
        <v>50</v>
      </c>
      <c r="D57" s="1219"/>
      <c r="E57" s="1220"/>
      <c r="F57" s="122">
        <v>1288</v>
      </c>
      <c r="G57" s="122">
        <v>1418</v>
      </c>
      <c r="H57" s="123">
        <v>1876</v>
      </c>
    </row>
    <row r="58" spans="2:8" ht="45.75" customHeight="1">
      <c r="B58" s="124"/>
      <c r="C58" s="1207" t="s">
        <v>584</v>
      </c>
      <c r="D58" s="1208"/>
      <c r="E58" s="1209"/>
      <c r="F58" s="125">
        <v>251</v>
      </c>
      <c r="G58" s="125">
        <v>296</v>
      </c>
      <c r="H58" s="126">
        <v>396</v>
      </c>
    </row>
    <row r="59" spans="2:8" ht="45.75" customHeight="1">
      <c r="B59" s="124"/>
      <c r="C59" s="1207" t="s">
        <v>585</v>
      </c>
      <c r="D59" s="1208"/>
      <c r="E59" s="1209"/>
      <c r="F59" s="125">
        <v>60</v>
      </c>
      <c r="G59" s="125">
        <v>197</v>
      </c>
      <c r="H59" s="126">
        <v>385</v>
      </c>
    </row>
    <row r="60" spans="2:8" ht="45.75" customHeight="1">
      <c r="B60" s="124"/>
      <c r="C60" s="1207" t="s">
        <v>586</v>
      </c>
      <c r="D60" s="1208"/>
      <c r="E60" s="1209"/>
      <c r="F60" s="125">
        <v>227</v>
      </c>
      <c r="G60" s="125">
        <v>223</v>
      </c>
      <c r="H60" s="126">
        <v>225</v>
      </c>
    </row>
    <row r="61" spans="2:8" ht="45.75" customHeight="1">
      <c r="B61" s="124"/>
      <c r="C61" s="1207" t="s">
        <v>588</v>
      </c>
      <c r="D61" s="1208"/>
      <c r="E61" s="1209"/>
      <c r="F61" s="125">
        <v>185</v>
      </c>
      <c r="G61" s="125">
        <v>176</v>
      </c>
      <c r="H61" s="126">
        <v>175</v>
      </c>
    </row>
    <row r="62" spans="2:8" ht="45.75" customHeight="1" thickBot="1">
      <c r="B62" s="127"/>
      <c r="C62" s="1210" t="s">
        <v>587</v>
      </c>
      <c r="D62" s="1211"/>
      <c r="E62" s="1212"/>
      <c r="F62" s="128">
        <v>163</v>
      </c>
      <c r="G62" s="128">
        <v>163</v>
      </c>
      <c r="H62" s="129">
        <v>163</v>
      </c>
    </row>
    <row r="63" spans="2:8" ht="52.5" customHeight="1" thickBot="1">
      <c r="B63" s="130"/>
      <c r="C63" s="1213" t="s">
        <v>51</v>
      </c>
      <c r="D63" s="1213"/>
      <c r="E63" s="1214"/>
      <c r="F63" s="131">
        <v>1873</v>
      </c>
      <c r="G63" s="131">
        <v>2303</v>
      </c>
      <c r="H63" s="132">
        <v>2975</v>
      </c>
    </row>
    <row r="64" spans="2:8" ht="13.2"/>
  </sheetData>
  <sheetProtection algorithmName="SHA-512" hashValue="NKWkddA6UAaLQUnrLFoV9IWa3pPIx1ao/B3ReKFjnLzaNDb3EIm5/ms4e8Ykc0Kj6xIA1euenL6SJI3Z2fxbCQ==" saltValue="C6r1bUJtrE5MOUwTFWLE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c r="A1" s="348"/>
      <c r="B1" s="349"/>
      <c r="DD1" s="247"/>
      <c r="DE1" s="247"/>
    </row>
    <row r="2" spans="1:109" ht="25.5" customHeight="1">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7"/>
      <c r="DE2" s="247"/>
    </row>
    <row r="3" spans="1:109" ht="25.5" customHeight="1">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7"/>
      <c r="DE3" s="247"/>
    </row>
    <row r="4" spans="1:109" s="245" customFormat="1" ht="13.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5" customFormat="1" ht="13.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5" customFormat="1" ht="13.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5" customFormat="1" ht="13.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5" customFormat="1" ht="13.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5" customFormat="1" ht="13.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5" customFormat="1" ht="13.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5" customFormat="1" ht="13.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5" customFormat="1" ht="13.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5" customFormat="1" ht="13.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5" customFormat="1" ht="13.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5" customFormat="1" ht="13.2">
      <c r="A15" s="24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5" customFormat="1" ht="13.2">
      <c r="A16" s="24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5" customFormat="1" ht="13.2">
      <c r="A17" s="24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5" customFormat="1" ht="13.2">
      <c r="A18" s="24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c r="DD19" s="247"/>
      <c r="DE19" s="247"/>
    </row>
    <row r="20" spans="1:109" ht="13.2">
      <c r="DD20" s="247"/>
      <c r="DE20" s="247"/>
    </row>
    <row r="21" spans="1:109" ht="17.25" customHeight="1">
      <c r="B21" s="351"/>
      <c r="C21" s="249"/>
      <c r="D21" s="249"/>
      <c r="E21" s="249"/>
      <c r="F21" s="249"/>
      <c r="G21" s="249"/>
      <c r="H21" s="249"/>
      <c r="I21" s="249"/>
      <c r="J21" s="249"/>
      <c r="K21" s="249"/>
      <c r="L21" s="249"/>
      <c r="M21" s="249"/>
      <c r="N21" s="352"/>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2"/>
      <c r="AU21" s="249"/>
      <c r="AV21" s="249"/>
      <c r="AW21" s="249"/>
      <c r="AX21" s="249"/>
      <c r="AY21" s="249"/>
      <c r="AZ21" s="249"/>
      <c r="BA21" s="249"/>
      <c r="BB21" s="249"/>
      <c r="BC21" s="249"/>
      <c r="BD21" s="249"/>
      <c r="BE21" s="249"/>
      <c r="BF21" s="352"/>
      <c r="BG21" s="249"/>
      <c r="BH21" s="249"/>
      <c r="BI21" s="249"/>
      <c r="BJ21" s="249"/>
      <c r="BK21" s="249"/>
      <c r="BL21" s="249"/>
      <c r="BM21" s="249"/>
      <c r="BN21" s="249"/>
      <c r="BO21" s="249"/>
      <c r="BP21" s="249"/>
      <c r="BQ21" s="249"/>
      <c r="BR21" s="352"/>
      <c r="BS21" s="249"/>
      <c r="BT21" s="249"/>
      <c r="BU21" s="249"/>
      <c r="BV21" s="249"/>
      <c r="BW21" s="249"/>
      <c r="BX21" s="249"/>
      <c r="BY21" s="249"/>
      <c r="BZ21" s="249"/>
      <c r="CA21" s="249"/>
      <c r="CB21" s="249"/>
      <c r="CC21" s="249"/>
      <c r="CD21" s="352"/>
      <c r="CE21" s="249"/>
      <c r="CF21" s="249"/>
      <c r="CG21" s="249"/>
      <c r="CH21" s="249"/>
      <c r="CI21" s="249"/>
      <c r="CJ21" s="249"/>
      <c r="CK21" s="249"/>
      <c r="CL21" s="249"/>
      <c r="CM21" s="249"/>
      <c r="CN21" s="249"/>
      <c r="CO21" s="249"/>
      <c r="CP21" s="352"/>
      <c r="CQ21" s="249"/>
      <c r="CR21" s="249"/>
      <c r="CS21" s="249"/>
      <c r="CT21" s="249"/>
      <c r="CU21" s="249"/>
      <c r="CV21" s="249"/>
      <c r="CW21" s="249"/>
      <c r="CX21" s="249"/>
      <c r="CY21" s="249"/>
      <c r="CZ21" s="249"/>
      <c r="DA21" s="249"/>
      <c r="DB21" s="352"/>
      <c r="DC21" s="249"/>
      <c r="DD21" s="250"/>
      <c r="DE21" s="247"/>
    </row>
    <row r="22" spans="1:109" ht="17.25" customHeight="1">
      <c r="B22" s="251"/>
    </row>
    <row r="23" spans="1:109" ht="13.2">
      <c r="B23" s="251"/>
    </row>
    <row r="24" spans="1:109" ht="13.2">
      <c r="B24" s="251"/>
    </row>
    <row r="25" spans="1:109" ht="13.2">
      <c r="B25" s="251"/>
    </row>
    <row r="26" spans="1:109" ht="13.2">
      <c r="B26" s="251"/>
    </row>
    <row r="27" spans="1:109" ht="13.2">
      <c r="B27" s="251"/>
    </row>
    <row r="28" spans="1:109" ht="13.2">
      <c r="B28" s="251"/>
    </row>
    <row r="29" spans="1:109" ht="13.2">
      <c r="B29" s="251"/>
    </row>
    <row r="30" spans="1:109" ht="13.2">
      <c r="B30" s="251"/>
    </row>
    <row r="31" spans="1:109" ht="13.2">
      <c r="B31" s="251"/>
    </row>
    <row r="32" spans="1:109" ht="13.2">
      <c r="B32" s="251"/>
    </row>
    <row r="33" spans="2:109" ht="13.2">
      <c r="B33" s="251"/>
    </row>
    <row r="34" spans="2:109" ht="13.2">
      <c r="B34" s="251"/>
    </row>
    <row r="35" spans="2:109" ht="13.2">
      <c r="B35" s="251"/>
    </row>
    <row r="36" spans="2:109" ht="13.2">
      <c r="B36" s="251"/>
    </row>
    <row r="37" spans="2:109" ht="13.2">
      <c r="B37" s="251"/>
    </row>
    <row r="38" spans="2:109" ht="13.2">
      <c r="B38" s="251"/>
    </row>
    <row r="39" spans="2:109" ht="13.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c r="B40" s="353"/>
      <c r="DD40" s="353"/>
      <c r="DE40" s="247"/>
    </row>
    <row r="41" spans="2:109" ht="16.2">
      <c r="B41" s="248" t="s">
        <v>605</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c r="B42" s="251"/>
      <c r="G42" s="354"/>
      <c r="I42" s="355"/>
      <c r="J42" s="355"/>
      <c r="K42" s="355"/>
      <c r="AM42" s="354"/>
      <c r="AN42" s="354" t="s">
        <v>606</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c r="B43" s="251"/>
      <c r="AN43" s="1233" t="s">
        <v>607</v>
      </c>
      <c r="AO43" s="1234"/>
      <c r="AP43" s="1234"/>
      <c r="AQ43" s="1234"/>
      <c r="AR43" s="1234"/>
      <c r="AS43" s="1234"/>
      <c r="AT43" s="1234"/>
      <c r="AU43" s="1234"/>
      <c r="AV43" s="1234"/>
      <c r="AW43" s="1234"/>
      <c r="AX43" s="1234"/>
      <c r="AY43" s="1234"/>
      <c r="AZ43" s="1234"/>
      <c r="BA43" s="1234"/>
      <c r="BB43" s="1234"/>
      <c r="BC43" s="1234"/>
      <c r="BD43" s="1234"/>
      <c r="BE43" s="1234"/>
      <c r="BF43" s="1234"/>
      <c r="BG43" s="1234"/>
      <c r="BH43" s="1234"/>
      <c r="BI43" s="1234"/>
      <c r="BJ43" s="1234"/>
      <c r="BK43" s="1234"/>
      <c r="BL43" s="1234"/>
      <c r="BM43" s="1234"/>
      <c r="BN43" s="1234"/>
      <c r="BO43" s="1234"/>
      <c r="BP43" s="1234"/>
      <c r="BQ43" s="1234"/>
      <c r="BR43" s="1234"/>
      <c r="BS43" s="1234"/>
      <c r="BT43" s="1234"/>
      <c r="BU43" s="1234"/>
      <c r="BV43" s="1234"/>
      <c r="BW43" s="1234"/>
      <c r="BX43" s="1234"/>
      <c r="BY43" s="1234"/>
      <c r="BZ43" s="1234"/>
      <c r="CA43" s="1234"/>
      <c r="CB43" s="1234"/>
      <c r="CC43" s="1234"/>
      <c r="CD43" s="1234"/>
      <c r="CE43" s="1234"/>
      <c r="CF43" s="1234"/>
      <c r="CG43" s="1234"/>
      <c r="CH43" s="1234"/>
      <c r="CI43" s="1234"/>
      <c r="CJ43" s="1234"/>
      <c r="CK43" s="1234"/>
      <c r="CL43" s="1234"/>
      <c r="CM43" s="1234"/>
      <c r="CN43" s="1234"/>
      <c r="CO43" s="1234"/>
      <c r="CP43" s="1234"/>
      <c r="CQ43" s="1234"/>
      <c r="CR43" s="1234"/>
      <c r="CS43" s="1234"/>
      <c r="CT43" s="1234"/>
      <c r="CU43" s="1234"/>
      <c r="CV43" s="1234"/>
      <c r="CW43" s="1234"/>
      <c r="CX43" s="1234"/>
      <c r="CY43" s="1234"/>
      <c r="CZ43" s="1234"/>
      <c r="DA43" s="1234"/>
      <c r="DB43" s="1234"/>
      <c r="DC43" s="1235"/>
    </row>
    <row r="44" spans="2:109" ht="13.2">
      <c r="B44" s="251"/>
      <c r="AN44" s="1236"/>
      <c r="AO44" s="1237"/>
      <c r="AP44" s="1237"/>
      <c r="AQ44" s="1237"/>
      <c r="AR44" s="1237"/>
      <c r="AS44" s="1237"/>
      <c r="AT44" s="1237"/>
      <c r="AU44" s="1237"/>
      <c r="AV44" s="1237"/>
      <c r="AW44" s="1237"/>
      <c r="AX44" s="1237"/>
      <c r="AY44" s="1237"/>
      <c r="AZ44" s="1237"/>
      <c r="BA44" s="1237"/>
      <c r="BB44" s="1237"/>
      <c r="BC44" s="1237"/>
      <c r="BD44" s="1237"/>
      <c r="BE44" s="1237"/>
      <c r="BF44" s="1237"/>
      <c r="BG44" s="1237"/>
      <c r="BH44" s="1237"/>
      <c r="BI44" s="1237"/>
      <c r="BJ44" s="1237"/>
      <c r="BK44" s="1237"/>
      <c r="BL44" s="1237"/>
      <c r="BM44" s="1237"/>
      <c r="BN44" s="1237"/>
      <c r="BO44" s="1237"/>
      <c r="BP44" s="1237"/>
      <c r="BQ44" s="1237"/>
      <c r="BR44" s="1237"/>
      <c r="BS44" s="1237"/>
      <c r="BT44" s="1237"/>
      <c r="BU44" s="1237"/>
      <c r="BV44" s="1237"/>
      <c r="BW44" s="1237"/>
      <c r="BX44" s="1237"/>
      <c r="BY44" s="1237"/>
      <c r="BZ44" s="1237"/>
      <c r="CA44" s="1237"/>
      <c r="CB44" s="1237"/>
      <c r="CC44" s="1237"/>
      <c r="CD44" s="1237"/>
      <c r="CE44" s="1237"/>
      <c r="CF44" s="1237"/>
      <c r="CG44" s="1237"/>
      <c r="CH44" s="1237"/>
      <c r="CI44" s="1237"/>
      <c r="CJ44" s="1237"/>
      <c r="CK44" s="1237"/>
      <c r="CL44" s="1237"/>
      <c r="CM44" s="1237"/>
      <c r="CN44" s="1237"/>
      <c r="CO44" s="1237"/>
      <c r="CP44" s="1237"/>
      <c r="CQ44" s="1237"/>
      <c r="CR44" s="1237"/>
      <c r="CS44" s="1237"/>
      <c r="CT44" s="1237"/>
      <c r="CU44" s="1237"/>
      <c r="CV44" s="1237"/>
      <c r="CW44" s="1237"/>
      <c r="CX44" s="1237"/>
      <c r="CY44" s="1237"/>
      <c r="CZ44" s="1237"/>
      <c r="DA44" s="1237"/>
      <c r="DB44" s="1237"/>
      <c r="DC44" s="1238"/>
    </row>
    <row r="45" spans="2:109" ht="13.2">
      <c r="B45" s="251"/>
      <c r="AN45" s="1236"/>
      <c r="AO45" s="1237"/>
      <c r="AP45" s="1237"/>
      <c r="AQ45" s="1237"/>
      <c r="AR45" s="1237"/>
      <c r="AS45" s="1237"/>
      <c r="AT45" s="1237"/>
      <c r="AU45" s="1237"/>
      <c r="AV45" s="1237"/>
      <c r="AW45" s="1237"/>
      <c r="AX45" s="1237"/>
      <c r="AY45" s="1237"/>
      <c r="AZ45" s="1237"/>
      <c r="BA45" s="1237"/>
      <c r="BB45" s="1237"/>
      <c r="BC45" s="1237"/>
      <c r="BD45" s="1237"/>
      <c r="BE45" s="1237"/>
      <c r="BF45" s="1237"/>
      <c r="BG45" s="1237"/>
      <c r="BH45" s="1237"/>
      <c r="BI45" s="1237"/>
      <c r="BJ45" s="1237"/>
      <c r="BK45" s="1237"/>
      <c r="BL45" s="1237"/>
      <c r="BM45" s="1237"/>
      <c r="BN45" s="1237"/>
      <c r="BO45" s="1237"/>
      <c r="BP45" s="1237"/>
      <c r="BQ45" s="1237"/>
      <c r="BR45" s="1237"/>
      <c r="BS45" s="1237"/>
      <c r="BT45" s="1237"/>
      <c r="BU45" s="1237"/>
      <c r="BV45" s="1237"/>
      <c r="BW45" s="1237"/>
      <c r="BX45" s="1237"/>
      <c r="BY45" s="1237"/>
      <c r="BZ45" s="1237"/>
      <c r="CA45" s="1237"/>
      <c r="CB45" s="1237"/>
      <c r="CC45" s="1237"/>
      <c r="CD45" s="1237"/>
      <c r="CE45" s="1237"/>
      <c r="CF45" s="1237"/>
      <c r="CG45" s="1237"/>
      <c r="CH45" s="1237"/>
      <c r="CI45" s="1237"/>
      <c r="CJ45" s="1237"/>
      <c r="CK45" s="1237"/>
      <c r="CL45" s="1237"/>
      <c r="CM45" s="1237"/>
      <c r="CN45" s="1237"/>
      <c r="CO45" s="1237"/>
      <c r="CP45" s="1237"/>
      <c r="CQ45" s="1237"/>
      <c r="CR45" s="1237"/>
      <c r="CS45" s="1237"/>
      <c r="CT45" s="1237"/>
      <c r="CU45" s="1237"/>
      <c r="CV45" s="1237"/>
      <c r="CW45" s="1237"/>
      <c r="CX45" s="1237"/>
      <c r="CY45" s="1237"/>
      <c r="CZ45" s="1237"/>
      <c r="DA45" s="1237"/>
      <c r="DB45" s="1237"/>
      <c r="DC45" s="1238"/>
    </row>
    <row r="46" spans="2:109" ht="13.2">
      <c r="B46" s="251"/>
      <c r="AN46" s="1236"/>
      <c r="AO46" s="1237"/>
      <c r="AP46" s="1237"/>
      <c r="AQ46" s="1237"/>
      <c r="AR46" s="1237"/>
      <c r="AS46" s="1237"/>
      <c r="AT46" s="1237"/>
      <c r="AU46" s="1237"/>
      <c r="AV46" s="1237"/>
      <c r="AW46" s="1237"/>
      <c r="AX46" s="1237"/>
      <c r="AY46" s="1237"/>
      <c r="AZ46" s="1237"/>
      <c r="BA46" s="1237"/>
      <c r="BB46" s="1237"/>
      <c r="BC46" s="1237"/>
      <c r="BD46" s="1237"/>
      <c r="BE46" s="1237"/>
      <c r="BF46" s="1237"/>
      <c r="BG46" s="1237"/>
      <c r="BH46" s="1237"/>
      <c r="BI46" s="1237"/>
      <c r="BJ46" s="1237"/>
      <c r="BK46" s="1237"/>
      <c r="BL46" s="1237"/>
      <c r="BM46" s="1237"/>
      <c r="BN46" s="1237"/>
      <c r="BO46" s="1237"/>
      <c r="BP46" s="1237"/>
      <c r="BQ46" s="1237"/>
      <c r="BR46" s="1237"/>
      <c r="BS46" s="1237"/>
      <c r="BT46" s="1237"/>
      <c r="BU46" s="1237"/>
      <c r="BV46" s="1237"/>
      <c r="BW46" s="1237"/>
      <c r="BX46" s="1237"/>
      <c r="BY46" s="1237"/>
      <c r="BZ46" s="1237"/>
      <c r="CA46" s="1237"/>
      <c r="CB46" s="1237"/>
      <c r="CC46" s="1237"/>
      <c r="CD46" s="1237"/>
      <c r="CE46" s="1237"/>
      <c r="CF46" s="1237"/>
      <c r="CG46" s="1237"/>
      <c r="CH46" s="1237"/>
      <c r="CI46" s="1237"/>
      <c r="CJ46" s="1237"/>
      <c r="CK46" s="1237"/>
      <c r="CL46" s="1237"/>
      <c r="CM46" s="1237"/>
      <c r="CN46" s="1237"/>
      <c r="CO46" s="1237"/>
      <c r="CP46" s="1237"/>
      <c r="CQ46" s="1237"/>
      <c r="CR46" s="1237"/>
      <c r="CS46" s="1237"/>
      <c r="CT46" s="1237"/>
      <c r="CU46" s="1237"/>
      <c r="CV46" s="1237"/>
      <c r="CW46" s="1237"/>
      <c r="CX46" s="1237"/>
      <c r="CY46" s="1237"/>
      <c r="CZ46" s="1237"/>
      <c r="DA46" s="1237"/>
      <c r="DB46" s="1237"/>
      <c r="DC46" s="1238"/>
    </row>
    <row r="47" spans="2:109" ht="13.2">
      <c r="B47" s="251"/>
      <c r="AN47" s="1239"/>
      <c r="AO47" s="1240"/>
      <c r="AP47" s="1240"/>
      <c r="AQ47" s="1240"/>
      <c r="AR47" s="1240"/>
      <c r="AS47" s="1240"/>
      <c r="AT47" s="1240"/>
      <c r="AU47" s="1240"/>
      <c r="AV47" s="1240"/>
      <c r="AW47" s="1240"/>
      <c r="AX47" s="1240"/>
      <c r="AY47" s="1240"/>
      <c r="AZ47" s="1240"/>
      <c r="BA47" s="1240"/>
      <c r="BB47" s="1240"/>
      <c r="BC47" s="1240"/>
      <c r="BD47" s="1240"/>
      <c r="BE47" s="1240"/>
      <c r="BF47" s="1240"/>
      <c r="BG47" s="1240"/>
      <c r="BH47" s="1240"/>
      <c r="BI47" s="1240"/>
      <c r="BJ47" s="1240"/>
      <c r="BK47" s="1240"/>
      <c r="BL47" s="1240"/>
      <c r="BM47" s="1240"/>
      <c r="BN47" s="1240"/>
      <c r="BO47" s="1240"/>
      <c r="BP47" s="1240"/>
      <c r="BQ47" s="1240"/>
      <c r="BR47" s="1240"/>
      <c r="BS47" s="1240"/>
      <c r="BT47" s="1240"/>
      <c r="BU47" s="1240"/>
      <c r="BV47" s="1240"/>
      <c r="BW47" s="1240"/>
      <c r="BX47" s="1240"/>
      <c r="BY47" s="1240"/>
      <c r="BZ47" s="1240"/>
      <c r="CA47" s="1240"/>
      <c r="CB47" s="1240"/>
      <c r="CC47" s="1240"/>
      <c r="CD47" s="1240"/>
      <c r="CE47" s="1240"/>
      <c r="CF47" s="1240"/>
      <c r="CG47" s="1240"/>
      <c r="CH47" s="1240"/>
      <c r="CI47" s="1240"/>
      <c r="CJ47" s="1240"/>
      <c r="CK47" s="1240"/>
      <c r="CL47" s="1240"/>
      <c r="CM47" s="1240"/>
      <c r="CN47" s="1240"/>
      <c r="CO47" s="1240"/>
      <c r="CP47" s="1240"/>
      <c r="CQ47" s="1240"/>
      <c r="CR47" s="1240"/>
      <c r="CS47" s="1240"/>
      <c r="CT47" s="1240"/>
      <c r="CU47" s="1240"/>
      <c r="CV47" s="1240"/>
      <c r="CW47" s="1240"/>
      <c r="CX47" s="1240"/>
      <c r="CY47" s="1240"/>
      <c r="CZ47" s="1240"/>
      <c r="DA47" s="1240"/>
      <c r="DB47" s="1240"/>
      <c r="DC47" s="1241"/>
    </row>
    <row r="48" spans="2:109" ht="13.2">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c r="B49" s="251"/>
      <c r="AN49" s="247" t="s">
        <v>608</v>
      </c>
    </row>
    <row r="50" spans="1:109" ht="13.2">
      <c r="B50" s="251"/>
      <c r="G50" s="1227"/>
      <c r="H50" s="1227"/>
      <c r="I50" s="1227"/>
      <c r="J50" s="1227"/>
      <c r="K50" s="357"/>
      <c r="L50" s="357"/>
      <c r="M50" s="358"/>
      <c r="N50" s="358"/>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26" t="s">
        <v>563</v>
      </c>
      <c r="BQ50" s="1226"/>
      <c r="BR50" s="1226"/>
      <c r="BS50" s="1226"/>
      <c r="BT50" s="1226"/>
      <c r="BU50" s="1226"/>
      <c r="BV50" s="1226"/>
      <c r="BW50" s="1226"/>
      <c r="BX50" s="1226" t="s">
        <v>564</v>
      </c>
      <c r="BY50" s="1226"/>
      <c r="BZ50" s="1226"/>
      <c r="CA50" s="1226"/>
      <c r="CB50" s="1226"/>
      <c r="CC50" s="1226"/>
      <c r="CD50" s="1226"/>
      <c r="CE50" s="1226"/>
      <c r="CF50" s="1226" t="s">
        <v>565</v>
      </c>
      <c r="CG50" s="1226"/>
      <c r="CH50" s="1226"/>
      <c r="CI50" s="1226"/>
      <c r="CJ50" s="1226"/>
      <c r="CK50" s="1226"/>
      <c r="CL50" s="1226"/>
      <c r="CM50" s="1226"/>
      <c r="CN50" s="1226" t="s">
        <v>566</v>
      </c>
      <c r="CO50" s="1226"/>
      <c r="CP50" s="1226"/>
      <c r="CQ50" s="1226"/>
      <c r="CR50" s="1226"/>
      <c r="CS50" s="1226"/>
      <c r="CT50" s="1226"/>
      <c r="CU50" s="1226"/>
      <c r="CV50" s="1226" t="s">
        <v>567</v>
      </c>
      <c r="CW50" s="1226"/>
      <c r="CX50" s="1226"/>
      <c r="CY50" s="1226"/>
      <c r="CZ50" s="1226"/>
      <c r="DA50" s="1226"/>
      <c r="DB50" s="1226"/>
      <c r="DC50" s="1226"/>
    </row>
    <row r="51" spans="1:109" ht="13.5" customHeight="1">
      <c r="B51" s="251"/>
      <c r="G51" s="1229"/>
      <c r="H51" s="1229"/>
      <c r="I51" s="1242"/>
      <c r="J51" s="1242"/>
      <c r="K51" s="1228"/>
      <c r="L51" s="1228"/>
      <c r="M51" s="1228"/>
      <c r="N51" s="1228"/>
      <c r="AM51" s="356"/>
      <c r="AN51" s="1224" t="s">
        <v>609</v>
      </c>
      <c r="AO51" s="1224"/>
      <c r="AP51" s="1224"/>
      <c r="AQ51" s="1224"/>
      <c r="AR51" s="1224"/>
      <c r="AS51" s="1224"/>
      <c r="AT51" s="1224"/>
      <c r="AU51" s="1224"/>
      <c r="AV51" s="1224"/>
      <c r="AW51" s="1224"/>
      <c r="AX51" s="1224"/>
      <c r="AY51" s="1224"/>
      <c r="AZ51" s="1224"/>
      <c r="BA51" s="1224"/>
      <c r="BB51" s="1224" t="s">
        <v>610</v>
      </c>
      <c r="BC51" s="1224"/>
      <c r="BD51" s="1224"/>
      <c r="BE51" s="1224"/>
      <c r="BF51" s="1224"/>
      <c r="BG51" s="1224"/>
      <c r="BH51" s="1224"/>
      <c r="BI51" s="1224"/>
      <c r="BJ51" s="1224"/>
      <c r="BK51" s="1224"/>
      <c r="BL51" s="1224"/>
      <c r="BM51" s="1224"/>
      <c r="BN51" s="1224"/>
      <c r="BO51" s="1224"/>
      <c r="BP51" s="1221"/>
      <c r="BQ51" s="1221"/>
      <c r="BR51" s="1221"/>
      <c r="BS51" s="1221"/>
      <c r="BT51" s="1221"/>
      <c r="BU51" s="1221"/>
      <c r="BV51" s="1221"/>
      <c r="BW51" s="1221"/>
      <c r="BX51" s="1221"/>
      <c r="BY51" s="1221"/>
      <c r="BZ51" s="1221"/>
      <c r="CA51" s="1221"/>
      <c r="CB51" s="1221"/>
      <c r="CC51" s="1221"/>
      <c r="CD51" s="1221"/>
      <c r="CE51" s="1221"/>
      <c r="CF51" s="1221"/>
      <c r="CG51" s="1221"/>
      <c r="CH51" s="1221"/>
      <c r="CI51" s="1221"/>
      <c r="CJ51" s="1221"/>
      <c r="CK51" s="1221"/>
      <c r="CL51" s="1221"/>
      <c r="CM51" s="1221"/>
      <c r="CN51" s="1221"/>
      <c r="CO51" s="1221"/>
      <c r="CP51" s="1221"/>
      <c r="CQ51" s="1221"/>
      <c r="CR51" s="1221"/>
      <c r="CS51" s="1221"/>
      <c r="CT51" s="1221"/>
      <c r="CU51" s="1221"/>
      <c r="CV51" s="1221"/>
      <c r="CW51" s="1221"/>
      <c r="CX51" s="1221"/>
      <c r="CY51" s="1221"/>
      <c r="CZ51" s="1221"/>
      <c r="DA51" s="1221"/>
      <c r="DB51" s="1221"/>
      <c r="DC51" s="1221"/>
    </row>
    <row r="52" spans="1:109" ht="13.2">
      <c r="B52" s="251"/>
      <c r="G52" s="1229"/>
      <c r="H52" s="1229"/>
      <c r="I52" s="1242"/>
      <c r="J52" s="1242"/>
      <c r="K52" s="1228"/>
      <c r="L52" s="1228"/>
      <c r="M52" s="1228"/>
      <c r="N52" s="1228"/>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ht="13.2">
      <c r="A53" s="355"/>
      <c r="B53" s="251"/>
      <c r="G53" s="1229"/>
      <c r="H53" s="1229"/>
      <c r="I53" s="1227"/>
      <c r="J53" s="1227"/>
      <c r="K53" s="1228"/>
      <c r="L53" s="1228"/>
      <c r="M53" s="1228"/>
      <c r="N53" s="1228"/>
      <c r="AM53" s="356"/>
      <c r="AN53" s="1224"/>
      <c r="AO53" s="1224"/>
      <c r="AP53" s="1224"/>
      <c r="AQ53" s="1224"/>
      <c r="AR53" s="1224"/>
      <c r="AS53" s="1224"/>
      <c r="AT53" s="1224"/>
      <c r="AU53" s="1224"/>
      <c r="AV53" s="1224"/>
      <c r="AW53" s="1224"/>
      <c r="AX53" s="1224"/>
      <c r="AY53" s="1224"/>
      <c r="AZ53" s="1224"/>
      <c r="BA53" s="1224"/>
      <c r="BB53" s="1224" t="s">
        <v>611</v>
      </c>
      <c r="BC53" s="1224"/>
      <c r="BD53" s="1224"/>
      <c r="BE53" s="1224"/>
      <c r="BF53" s="1224"/>
      <c r="BG53" s="1224"/>
      <c r="BH53" s="1224"/>
      <c r="BI53" s="1224"/>
      <c r="BJ53" s="1224"/>
      <c r="BK53" s="1224"/>
      <c r="BL53" s="1224"/>
      <c r="BM53" s="1224"/>
      <c r="BN53" s="1224"/>
      <c r="BO53" s="1224"/>
      <c r="BP53" s="1221">
        <v>67.599999999999994</v>
      </c>
      <c r="BQ53" s="1221"/>
      <c r="BR53" s="1221"/>
      <c r="BS53" s="1221"/>
      <c r="BT53" s="1221"/>
      <c r="BU53" s="1221"/>
      <c r="BV53" s="1221"/>
      <c r="BW53" s="1221"/>
      <c r="BX53" s="1221">
        <v>69.400000000000006</v>
      </c>
      <c r="BY53" s="1221"/>
      <c r="BZ53" s="1221"/>
      <c r="CA53" s="1221"/>
      <c r="CB53" s="1221"/>
      <c r="CC53" s="1221"/>
      <c r="CD53" s="1221"/>
      <c r="CE53" s="1221"/>
      <c r="CF53" s="1221">
        <v>71.2</v>
      </c>
      <c r="CG53" s="1221"/>
      <c r="CH53" s="1221"/>
      <c r="CI53" s="1221"/>
      <c r="CJ53" s="1221"/>
      <c r="CK53" s="1221"/>
      <c r="CL53" s="1221"/>
      <c r="CM53" s="1221"/>
      <c r="CN53" s="1221">
        <v>72.900000000000006</v>
      </c>
      <c r="CO53" s="1221"/>
      <c r="CP53" s="1221"/>
      <c r="CQ53" s="1221"/>
      <c r="CR53" s="1221"/>
      <c r="CS53" s="1221"/>
      <c r="CT53" s="1221"/>
      <c r="CU53" s="1221"/>
      <c r="CV53" s="1221">
        <v>73.599999999999994</v>
      </c>
      <c r="CW53" s="1221"/>
      <c r="CX53" s="1221"/>
      <c r="CY53" s="1221"/>
      <c r="CZ53" s="1221"/>
      <c r="DA53" s="1221"/>
      <c r="DB53" s="1221"/>
      <c r="DC53" s="1221"/>
    </row>
    <row r="54" spans="1:109" ht="13.2">
      <c r="A54" s="355"/>
      <c r="B54" s="251"/>
      <c r="G54" s="1229"/>
      <c r="H54" s="1229"/>
      <c r="I54" s="1227"/>
      <c r="J54" s="1227"/>
      <c r="K54" s="1228"/>
      <c r="L54" s="1228"/>
      <c r="M54" s="1228"/>
      <c r="N54" s="1228"/>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ht="13.2">
      <c r="A55" s="355"/>
      <c r="B55" s="251"/>
      <c r="G55" s="1227"/>
      <c r="H55" s="1227"/>
      <c r="I55" s="1227"/>
      <c r="J55" s="1227"/>
      <c r="K55" s="1228"/>
      <c r="L55" s="1228"/>
      <c r="M55" s="1228"/>
      <c r="N55" s="1228"/>
      <c r="AN55" s="1226" t="s">
        <v>612</v>
      </c>
      <c r="AO55" s="1226"/>
      <c r="AP55" s="1226"/>
      <c r="AQ55" s="1226"/>
      <c r="AR55" s="1226"/>
      <c r="AS55" s="1226"/>
      <c r="AT55" s="1226"/>
      <c r="AU55" s="1226"/>
      <c r="AV55" s="1226"/>
      <c r="AW55" s="1226"/>
      <c r="AX55" s="1226"/>
      <c r="AY55" s="1226"/>
      <c r="AZ55" s="1226"/>
      <c r="BA55" s="1226"/>
      <c r="BB55" s="1224" t="s">
        <v>610</v>
      </c>
      <c r="BC55" s="1224"/>
      <c r="BD55" s="1224"/>
      <c r="BE55" s="1224"/>
      <c r="BF55" s="1224"/>
      <c r="BG55" s="1224"/>
      <c r="BH55" s="1224"/>
      <c r="BI55" s="1224"/>
      <c r="BJ55" s="1224"/>
      <c r="BK55" s="1224"/>
      <c r="BL55" s="1224"/>
      <c r="BM55" s="1224"/>
      <c r="BN55" s="1224"/>
      <c r="BO55" s="1224"/>
      <c r="BP55" s="1221">
        <v>0</v>
      </c>
      <c r="BQ55" s="1221"/>
      <c r="BR55" s="1221"/>
      <c r="BS55" s="1221"/>
      <c r="BT55" s="1221"/>
      <c r="BU55" s="1221"/>
      <c r="BV55" s="1221"/>
      <c r="BW55" s="1221"/>
      <c r="BX55" s="1221">
        <v>0</v>
      </c>
      <c r="BY55" s="1221"/>
      <c r="BZ55" s="1221"/>
      <c r="CA55" s="1221"/>
      <c r="CB55" s="1221"/>
      <c r="CC55" s="1221"/>
      <c r="CD55" s="1221"/>
      <c r="CE55" s="1221"/>
      <c r="CF55" s="1221">
        <v>0</v>
      </c>
      <c r="CG55" s="1221"/>
      <c r="CH55" s="1221"/>
      <c r="CI55" s="1221"/>
      <c r="CJ55" s="1221"/>
      <c r="CK55" s="1221"/>
      <c r="CL55" s="1221"/>
      <c r="CM55" s="1221"/>
      <c r="CN55" s="1221">
        <v>0</v>
      </c>
      <c r="CO55" s="1221"/>
      <c r="CP55" s="1221"/>
      <c r="CQ55" s="1221"/>
      <c r="CR55" s="1221"/>
      <c r="CS55" s="1221"/>
      <c r="CT55" s="1221"/>
      <c r="CU55" s="1221"/>
      <c r="CV55" s="1221">
        <v>0</v>
      </c>
      <c r="CW55" s="1221"/>
      <c r="CX55" s="1221"/>
      <c r="CY55" s="1221"/>
      <c r="CZ55" s="1221"/>
      <c r="DA55" s="1221"/>
      <c r="DB55" s="1221"/>
      <c r="DC55" s="1221"/>
    </row>
    <row r="56" spans="1:109" ht="13.2">
      <c r="A56" s="355"/>
      <c r="B56" s="251"/>
      <c r="G56" s="1227"/>
      <c r="H56" s="1227"/>
      <c r="I56" s="1227"/>
      <c r="J56" s="1227"/>
      <c r="K56" s="1228"/>
      <c r="L56" s="1228"/>
      <c r="M56" s="1228"/>
      <c r="N56" s="1228"/>
      <c r="AN56" s="1226"/>
      <c r="AO56" s="1226"/>
      <c r="AP56" s="1226"/>
      <c r="AQ56" s="1226"/>
      <c r="AR56" s="1226"/>
      <c r="AS56" s="1226"/>
      <c r="AT56" s="1226"/>
      <c r="AU56" s="1226"/>
      <c r="AV56" s="1226"/>
      <c r="AW56" s="1226"/>
      <c r="AX56" s="1226"/>
      <c r="AY56" s="1226"/>
      <c r="AZ56" s="1226"/>
      <c r="BA56" s="1226"/>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ht="13.2">
      <c r="B57" s="359"/>
      <c r="G57" s="1227"/>
      <c r="H57" s="1227"/>
      <c r="I57" s="1222"/>
      <c r="J57" s="1222"/>
      <c r="K57" s="1228"/>
      <c r="L57" s="1228"/>
      <c r="M57" s="1228"/>
      <c r="N57" s="1228"/>
      <c r="AM57" s="247"/>
      <c r="AN57" s="1226"/>
      <c r="AO57" s="1226"/>
      <c r="AP57" s="1226"/>
      <c r="AQ57" s="1226"/>
      <c r="AR57" s="1226"/>
      <c r="AS57" s="1226"/>
      <c r="AT57" s="1226"/>
      <c r="AU57" s="1226"/>
      <c r="AV57" s="1226"/>
      <c r="AW57" s="1226"/>
      <c r="AX57" s="1226"/>
      <c r="AY57" s="1226"/>
      <c r="AZ57" s="1226"/>
      <c r="BA57" s="1226"/>
      <c r="BB57" s="1224" t="s">
        <v>611</v>
      </c>
      <c r="BC57" s="1224"/>
      <c r="BD57" s="1224"/>
      <c r="BE57" s="1224"/>
      <c r="BF57" s="1224"/>
      <c r="BG57" s="1224"/>
      <c r="BH57" s="1224"/>
      <c r="BI57" s="1224"/>
      <c r="BJ57" s="1224"/>
      <c r="BK57" s="1224"/>
      <c r="BL57" s="1224"/>
      <c r="BM57" s="1224"/>
      <c r="BN57" s="1224"/>
      <c r="BO57" s="1224"/>
      <c r="BP57" s="1221">
        <v>58.2</v>
      </c>
      <c r="BQ57" s="1221"/>
      <c r="BR57" s="1221"/>
      <c r="BS57" s="1221"/>
      <c r="BT57" s="1221"/>
      <c r="BU57" s="1221"/>
      <c r="BV57" s="1221"/>
      <c r="BW57" s="1221"/>
      <c r="BX57" s="1221">
        <v>60.1</v>
      </c>
      <c r="BY57" s="1221"/>
      <c r="BZ57" s="1221"/>
      <c r="CA57" s="1221"/>
      <c r="CB57" s="1221"/>
      <c r="CC57" s="1221"/>
      <c r="CD57" s="1221"/>
      <c r="CE57" s="1221"/>
      <c r="CF57" s="1221">
        <v>61.6</v>
      </c>
      <c r="CG57" s="1221"/>
      <c r="CH57" s="1221"/>
      <c r="CI57" s="1221"/>
      <c r="CJ57" s="1221"/>
      <c r="CK57" s="1221"/>
      <c r="CL57" s="1221"/>
      <c r="CM57" s="1221"/>
      <c r="CN57" s="1221">
        <v>64</v>
      </c>
      <c r="CO57" s="1221"/>
      <c r="CP57" s="1221"/>
      <c r="CQ57" s="1221"/>
      <c r="CR57" s="1221"/>
      <c r="CS57" s="1221"/>
      <c r="CT57" s="1221"/>
      <c r="CU57" s="1221"/>
      <c r="CV57" s="1221">
        <v>64.900000000000006</v>
      </c>
      <c r="CW57" s="1221"/>
      <c r="CX57" s="1221"/>
      <c r="CY57" s="1221"/>
      <c r="CZ57" s="1221"/>
      <c r="DA57" s="1221"/>
      <c r="DB57" s="1221"/>
      <c r="DC57" s="1221"/>
      <c r="DD57" s="360"/>
      <c r="DE57" s="359"/>
    </row>
    <row r="58" spans="1:109" s="355" customFormat="1" ht="13.2">
      <c r="A58" s="247"/>
      <c r="B58" s="359"/>
      <c r="G58" s="1227"/>
      <c r="H58" s="1227"/>
      <c r="I58" s="1222"/>
      <c r="J58" s="1222"/>
      <c r="K58" s="1228"/>
      <c r="L58" s="1228"/>
      <c r="M58" s="1228"/>
      <c r="N58" s="1228"/>
      <c r="AM58" s="247"/>
      <c r="AN58" s="1226"/>
      <c r="AO58" s="1226"/>
      <c r="AP58" s="1226"/>
      <c r="AQ58" s="1226"/>
      <c r="AR58" s="1226"/>
      <c r="AS58" s="1226"/>
      <c r="AT58" s="1226"/>
      <c r="AU58" s="1226"/>
      <c r="AV58" s="1226"/>
      <c r="AW58" s="1226"/>
      <c r="AX58" s="1226"/>
      <c r="AY58" s="1226"/>
      <c r="AZ58" s="1226"/>
      <c r="BA58" s="1226"/>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ht="13.2">
      <c r="A59" s="24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c r="A60" s="24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c r="A61" s="24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7"/>
    </row>
    <row r="63" spans="1:109" ht="16.2">
      <c r="B63" s="304" t="s">
        <v>613</v>
      </c>
    </row>
    <row r="64" spans="1:109" ht="13.2">
      <c r="B64" s="251"/>
      <c r="G64" s="354"/>
      <c r="I64" s="366"/>
      <c r="J64" s="366"/>
      <c r="K64" s="366"/>
      <c r="L64" s="366"/>
      <c r="M64" s="366"/>
      <c r="N64" s="367"/>
      <c r="AM64" s="354"/>
      <c r="AN64" s="354" t="s">
        <v>606</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c r="B65" s="251"/>
      <c r="AN65" s="1233" t="s">
        <v>614</v>
      </c>
      <c r="AO65" s="1234"/>
      <c r="AP65" s="1234"/>
      <c r="AQ65" s="1234"/>
      <c r="AR65" s="1234"/>
      <c r="AS65" s="1234"/>
      <c r="AT65" s="1234"/>
      <c r="AU65" s="1234"/>
      <c r="AV65" s="1234"/>
      <c r="AW65" s="1234"/>
      <c r="AX65" s="1234"/>
      <c r="AY65" s="1234"/>
      <c r="AZ65" s="1234"/>
      <c r="BA65" s="1234"/>
      <c r="BB65" s="1234"/>
      <c r="BC65" s="1234"/>
      <c r="BD65" s="1234"/>
      <c r="BE65" s="1234"/>
      <c r="BF65" s="1234"/>
      <c r="BG65" s="1234"/>
      <c r="BH65" s="1234"/>
      <c r="BI65" s="1234"/>
      <c r="BJ65" s="1234"/>
      <c r="BK65" s="1234"/>
      <c r="BL65" s="1234"/>
      <c r="BM65" s="1234"/>
      <c r="BN65" s="1234"/>
      <c r="BO65" s="1234"/>
      <c r="BP65" s="1234"/>
      <c r="BQ65" s="1234"/>
      <c r="BR65" s="1234"/>
      <c r="BS65" s="1234"/>
      <c r="BT65" s="1234"/>
      <c r="BU65" s="1234"/>
      <c r="BV65" s="1234"/>
      <c r="BW65" s="1234"/>
      <c r="BX65" s="1234"/>
      <c r="BY65" s="1234"/>
      <c r="BZ65" s="1234"/>
      <c r="CA65" s="1234"/>
      <c r="CB65" s="1234"/>
      <c r="CC65" s="1234"/>
      <c r="CD65" s="1234"/>
      <c r="CE65" s="1234"/>
      <c r="CF65" s="1234"/>
      <c r="CG65" s="1234"/>
      <c r="CH65" s="1234"/>
      <c r="CI65" s="1234"/>
      <c r="CJ65" s="1234"/>
      <c r="CK65" s="1234"/>
      <c r="CL65" s="1234"/>
      <c r="CM65" s="1234"/>
      <c r="CN65" s="1234"/>
      <c r="CO65" s="1234"/>
      <c r="CP65" s="1234"/>
      <c r="CQ65" s="1234"/>
      <c r="CR65" s="1234"/>
      <c r="CS65" s="1234"/>
      <c r="CT65" s="1234"/>
      <c r="CU65" s="1234"/>
      <c r="CV65" s="1234"/>
      <c r="CW65" s="1234"/>
      <c r="CX65" s="1234"/>
      <c r="CY65" s="1234"/>
      <c r="CZ65" s="1234"/>
      <c r="DA65" s="1234"/>
      <c r="DB65" s="1234"/>
      <c r="DC65" s="1235"/>
    </row>
    <row r="66" spans="2:107" ht="13.2">
      <c r="B66" s="251"/>
      <c r="AN66" s="1236"/>
      <c r="AO66" s="1237"/>
      <c r="AP66" s="1237"/>
      <c r="AQ66" s="1237"/>
      <c r="AR66" s="1237"/>
      <c r="AS66" s="1237"/>
      <c r="AT66" s="1237"/>
      <c r="AU66" s="1237"/>
      <c r="AV66" s="1237"/>
      <c r="AW66" s="1237"/>
      <c r="AX66" s="1237"/>
      <c r="AY66" s="1237"/>
      <c r="AZ66" s="1237"/>
      <c r="BA66" s="1237"/>
      <c r="BB66" s="1237"/>
      <c r="BC66" s="1237"/>
      <c r="BD66" s="1237"/>
      <c r="BE66" s="1237"/>
      <c r="BF66" s="1237"/>
      <c r="BG66" s="1237"/>
      <c r="BH66" s="1237"/>
      <c r="BI66" s="1237"/>
      <c r="BJ66" s="1237"/>
      <c r="BK66" s="1237"/>
      <c r="BL66" s="1237"/>
      <c r="BM66" s="1237"/>
      <c r="BN66" s="1237"/>
      <c r="BO66" s="1237"/>
      <c r="BP66" s="1237"/>
      <c r="BQ66" s="1237"/>
      <c r="BR66" s="1237"/>
      <c r="BS66" s="1237"/>
      <c r="BT66" s="1237"/>
      <c r="BU66" s="1237"/>
      <c r="BV66" s="1237"/>
      <c r="BW66" s="1237"/>
      <c r="BX66" s="1237"/>
      <c r="BY66" s="1237"/>
      <c r="BZ66" s="1237"/>
      <c r="CA66" s="1237"/>
      <c r="CB66" s="1237"/>
      <c r="CC66" s="1237"/>
      <c r="CD66" s="1237"/>
      <c r="CE66" s="1237"/>
      <c r="CF66" s="1237"/>
      <c r="CG66" s="1237"/>
      <c r="CH66" s="1237"/>
      <c r="CI66" s="1237"/>
      <c r="CJ66" s="1237"/>
      <c r="CK66" s="1237"/>
      <c r="CL66" s="1237"/>
      <c r="CM66" s="1237"/>
      <c r="CN66" s="1237"/>
      <c r="CO66" s="1237"/>
      <c r="CP66" s="1237"/>
      <c r="CQ66" s="1237"/>
      <c r="CR66" s="1237"/>
      <c r="CS66" s="1237"/>
      <c r="CT66" s="1237"/>
      <c r="CU66" s="1237"/>
      <c r="CV66" s="1237"/>
      <c r="CW66" s="1237"/>
      <c r="CX66" s="1237"/>
      <c r="CY66" s="1237"/>
      <c r="CZ66" s="1237"/>
      <c r="DA66" s="1237"/>
      <c r="DB66" s="1237"/>
      <c r="DC66" s="1238"/>
    </row>
    <row r="67" spans="2:107" ht="13.2">
      <c r="B67" s="251"/>
      <c r="AN67" s="1236"/>
      <c r="AO67" s="1237"/>
      <c r="AP67" s="1237"/>
      <c r="AQ67" s="1237"/>
      <c r="AR67" s="1237"/>
      <c r="AS67" s="1237"/>
      <c r="AT67" s="1237"/>
      <c r="AU67" s="1237"/>
      <c r="AV67" s="1237"/>
      <c r="AW67" s="1237"/>
      <c r="AX67" s="1237"/>
      <c r="AY67" s="1237"/>
      <c r="AZ67" s="1237"/>
      <c r="BA67" s="1237"/>
      <c r="BB67" s="1237"/>
      <c r="BC67" s="1237"/>
      <c r="BD67" s="1237"/>
      <c r="BE67" s="1237"/>
      <c r="BF67" s="1237"/>
      <c r="BG67" s="1237"/>
      <c r="BH67" s="1237"/>
      <c r="BI67" s="1237"/>
      <c r="BJ67" s="1237"/>
      <c r="BK67" s="1237"/>
      <c r="BL67" s="1237"/>
      <c r="BM67" s="1237"/>
      <c r="BN67" s="1237"/>
      <c r="BO67" s="1237"/>
      <c r="BP67" s="1237"/>
      <c r="BQ67" s="1237"/>
      <c r="BR67" s="1237"/>
      <c r="BS67" s="1237"/>
      <c r="BT67" s="1237"/>
      <c r="BU67" s="1237"/>
      <c r="BV67" s="1237"/>
      <c r="BW67" s="1237"/>
      <c r="BX67" s="1237"/>
      <c r="BY67" s="1237"/>
      <c r="BZ67" s="1237"/>
      <c r="CA67" s="1237"/>
      <c r="CB67" s="1237"/>
      <c r="CC67" s="1237"/>
      <c r="CD67" s="1237"/>
      <c r="CE67" s="1237"/>
      <c r="CF67" s="1237"/>
      <c r="CG67" s="1237"/>
      <c r="CH67" s="1237"/>
      <c r="CI67" s="1237"/>
      <c r="CJ67" s="1237"/>
      <c r="CK67" s="1237"/>
      <c r="CL67" s="1237"/>
      <c r="CM67" s="1237"/>
      <c r="CN67" s="1237"/>
      <c r="CO67" s="1237"/>
      <c r="CP67" s="1237"/>
      <c r="CQ67" s="1237"/>
      <c r="CR67" s="1237"/>
      <c r="CS67" s="1237"/>
      <c r="CT67" s="1237"/>
      <c r="CU67" s="1237"/>
      <c r="CV67" s="1237"/>
      <c r="CW67" s="1237"/>
      <c r="CX67" s="1237"/>
      <c r="CY67" s="1237"/>
      <c r="CZ67" s="1237"/>
      <c r="DA67" s="1237"/>
      <c r="DB67" s="1237"/>
      <c r="DC67" s="1238"/>
    </row>
    <row r="68" spans="2:107" ht="13.2">
      <c r="B68" s="251"/>
      <c r="AN68" s="1236"/>
      <c r="AO68" s="1237"/>
      <c r="AP68" s="1237"/>
      <c r="AQ68" s="1237"/>
      <c r="AR68" s="1237"/>
      <c r="AS68" s="1237"/>
      <c r="AT68" s="1237"/>
      <c r="AU68" s="1237"/>
      <c r="AV68" s="1237"/>
      <c r="AW68" s="1237"/>
      <c r="AX68" s="1237"/>
      <c r="AY68" s="1237"/>
      <c r="AZ68" s="1237"/>
      <c r="BA68" s="1237"/>
      <c r="BB68" s="1237"/>
      <c r="BC68" s="1237"/>
      <c r="BD68" s="1237"/>
      <c r="BE68" s="1237"/>
      <c r="BF68" s="1237"/>
      <c r="BG68" s="1237"/>
      <c r="BH68" s="1237"/>
      <c r="BI68" s="1237"/>
      <c r="BJ68" s="1237"/>
      <c r="BK68" s="1237"/>
      <c r="BL68" s="1237"/>
      <c r="BM68" s="1237"/>
      <c r="BN68" s="1237"/>
      <c r="BO68" s="1237"/>
      <c r="BP68" s="1237"/>
      <c r="BQ68" s="1237"/>
      <c r="BR68" s="1237"/>
      <c r="BS68" s="1237"/>
      <c r="BT68" s="1237"/>
      <c r="BU68" s="1237"/>
      <c r="BV68" s="1237"/>
      <c r="BW68" s="1237"/>
      <c r="BX68" s="1237"/>
      <c r="BY68" s="1237"/>
      <c r="BZ68" s="1237"/>
      <c r="CA68" s="1237"/>
      <c r="CB68" s="1237"/>
      <c r="CC68" s="1237"/>
      <c r="CD68" s="1237"/>
      <c r="CE68" s="1237"/>
      <c r="CF68" s="1237"/>
      <c r="CG68" s="1237"/>
      <c r="CH68" s="1237"/>
      <c r="CI68" s="1237"/>
      <c r="CJ68" s="1237"/>
      <c r="CK68" s="1237"/>
      <c r="CL68" s="1237"/>
      <c r="CM68" s="1237"/>
      <c r="CN68" s="1237"/>
      <c r="CO68" s="1237"/>
      <c r="CP68" s="1237"/>
      <c r="CQ68" s="1237"/>
      <c r="CR68" s="1237"/>
      <c r="CS68" s="1237"/>
      <c r="CT68" s="1237"/>
      <c r="CU68" s="1237"/>
      <c r="CV68" s="1237"/>
      <c r="CW68" s="1237"/>
      <c r="CX68" s="1237"/>
      <c r="CY68" s="1237"/>
      <c r="CZ68" s="1237"/>
      <c r="DA68" s="1237"/>
      <c r="DB68" s="1237"/>
      <c r="DC68" s="1238"/>
    </row>
    <row r="69" spans="2:107" ht="13.2">
      <c r="B69" s="251"/>
      <c r="AN69" s="1239"/>
      <c r="AO69" s="1240"/>
      <c r="AP69" s="1240"/>
      <c r="AQ69" s="1240"/>
      <c r="AR69" s="1240"/>
      <c r="AS69" s="1240"/>
      <c r="AT69" s="1240"/>
      <c r="AU69" s="1240"/>
      <c r="AV69" s="1240"/>
      <c r="AW69" s="1240"/>
      <c r="AX69" s="1240"/>
      <c r="AY69" s="1240"/>
      <c r="AZ69" s="1240"/>
      <c r="BA69" s="1240"/>
      <c r="BB69" s="1240"/>
      <c r="BC69" s="1240"/>
      <c r="BD69" s="1240"/>
      <c r="BE69" s="1240"/>
      <c r="BF69" s="1240"/>
      <c r="BG69" s="1240"/>
      <c r="BH69" s="1240"/>
      <c r="BI69" s="1240"/>
      <c r="BJ69" s="1240"/>
      <c r="BK69" s="1240"/>
      <c r="BL69" s="1240"/>
      <c r="BM69" s="1240"/>
      <c r="BN69" s="1240"/>
      <c r="BO69" s="1240"/>
      <c r="BP69" s="1240"/>
      <c r="BQ69" s="1240"/>
      <c r="BR69" s="1240"/>
      <c r="BS69" s="1240"/>
      <c r="BT69" s="1240"/>
      <c r="BU69" s="1240"/>
      <c r="BV69" s="1240"/>
      <c r="BW69" s="1240"/>
      <c r="BX69" s="1240"/>
      <c r="BY69" s="1240"/>
      <c r="BZ69" s="1240"/>
      <c r="CA69" s="1240"/>
      <c r="CB69" s="1240"/>
      <c r="CC69" s="1240"/>
      <c r="CD69" s="1240"/>
      <c r="CE69" s="1240"/>
      <c r="CF69" s="1240"/>
      <c r="CG69" s="1240"/>
      <c r="CH69" s="1240"/>
      <c r="CI69" s="1240"/>
      <c r="CJ69" s="1240"/>
      <c r="CK69" s="1240"/>
      <c r="CL69" s="1240"/>
      <c r="CM69" s="1240"/>
      <c r="CN69" s="1240"/>
      <c r="CO69" s="1240"/>
      <c r="CP69" s="1240"/>
      <c r="CQ69" s="1240"/>
      <c r="CR69" s="1240"/>
      <c r="CS69" s="1240"/>
      <c r="CT69" s="1240"/>
      <c r="CU69" s="1240"/>
      <c r="CV69" s="1240"/>
      <c r="CW69" s="1240"/>
      <c r="CX69" s="1240"/>
      <c r="CY69" s="1240"/>
      <c r="CZ69" s="1240"/>
      <c r="DA69" s="1240"/>
      <c r="DB69" s="1240"/>
      <c r="DC69" s="1241"/>
    </row>
    <row r="70" spans="2:107" ht="13.2">
      <c r="B70" s="25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c r="B71" s="251"/>
      <c r="G71" s="371"/>
      <c r="I71" s="372"/>
      <c r="J71" s="369"/>
      <c r="K71" s="369"/>
      <c r="L71" s="370"/>
      <c r="M71" s="369"/>
      <c r="N71" s="370"/>
      <c r="AM71" s="371"/>
      <c r="AN71" s="247" t="s">
        <v>608</v>
      </c>
    </row>
    <row r="72" spans="2:107" ht="13.2">
      <c r="B72" s="251"/>
      <c r="G72" s="1227"/>
      <c r="H72" s="1227"/>
      <c r="I72" s="1227"/>
      <c r="J72" s="1227"/>
      <c r="K72" s="357"/>
      <c r="L72" s="357"/>
      <c r="M72" s="358"/>
      <c r="N72" s="358"/>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26" t="s">
        <v>563</v>
      </c>
      <c r="BQ72" s="1226"/>
      <c r="BR72" s="1226"/>
      <c r="BS72" s="1226"/>
      <c r="BT72" s="1226"/>
      <c r="BU72" s="1226"/>
      <c r="BV72" s="1226"/>
      <c r="BW72" s="1226"/>
      <c r="BX72" s="1226" t="s">
        <v>564</v>
      </c>
      <c r="BY72" s="1226"/>
      <c r="BZ72" s="1226"/>
      <c r="CA72" s="1226"/>
      <c r="CB72" s="1226"/>
      <c r="CC72" s="1226"/>
      <c r="CD72" s="1226"/>
      <c r="CE72" s="1226"/>
      <c r="CF72" s="1226" t="s">
        <v>565</v>
      </c>
      <c r="CG72" s="1226"/>
      <c r="CH72" s="1226"/>
      <c r="CI72" s="1226"/>
      <c r="CJ72" s="1226"/>
      <c r="CK72" s="1226"/>
      <c r="CL72" s="1226"/>
      <c r="CM72" s="1226"/>
      <c r="CN72" s="1226" t="s">
        <v>566</v>
      </c>
      <c r="CO72" s="1226"/>
      <c r="CP72" s="1226"/>
      <c r="CQ72" s="1226"/>
      <c r="CR72" s="1226"/>
      <c r="CS72" s="1226"/>
      <c r="CT72" s="1226"/>
      <c r="CU72" s="1226"/>
      <c r="CV72" s="1226" t="s">
        <v>567</v>
      </c>
      <c r="CW72" s="1226"/>
      <c r="CX72" s="1226"/>
      <c r="CY72" s="1226"/>
      <c r="CZ72" s="1226"/>
      <c r="DA72" s="1226"/>
      <c r="DB72" s="1226"/>
      <c r="DC72" s="1226"/>
    </row>
    <row r="73" spans="2:107" ht="13.2">
      <c r="B73" s="251"/>
      <c r="G73" s="1229"/>
      <c r="H73" s="1229"/>
      <c r="I73" s="1229"/>
      <c r="J73" s="1229"/>
      <c r="K73" s="1225"/>
      <c r="L73" s="1225"/>
      <c r="M73" s="1225"/>
      <c r="N73" s="1225"/>
      <c r="AM73" s="356"/>
      <c r="AN73" s="1224" t="s">
        <v>609</v>
      </c>
      <c r="AO73" s="1224"/>
      <c r="AP73" s="1224"/>
      <c r="AQ73" s="1224"/>
      <c r="AR73" s="1224"/>
      <c r="AS73" s="1224"/>
      <c r="AT73" s="1224"/>
      <c r="AU73" s="1224"/>
      <c r="AV73" s="1224"/>
      <c r="AW73" s="1224"/>
      <c r="AX73" s="1224"/>
      <c r="AY73" s="1224"/>
      <c r="AZ73" s="1224"/>
      <c r="BA73" s="1224"/>
      <c r="BB73" s="1224" t="s">
        <v>610</v>
      </c>
      <c r="BC73" s="1224"/>
      <c r="BD73" s="1224"/>
      <c r="BE73" s="1224"/>
      <c r="BF73" s="1224"/>
      <c r="BG73" s="1224"/>
      <c r="BH73" s="1224"/>
      <c r="BI73" s="1224"/>
      <c r="BJ73" s="1224"/>
      <c r="BK73" s="1224"/>
      <c r="BL73" s="1224"/>
      <c r="BM73" s="1224"/>
      <c r="BN73" s="1224"/>
      <c r="BO73" s="1224"/>
      <c r="BP73" s="1221"/>
      <c r="BQ73" s="1221"/>
      <c r="BR73" s="1221"/>
      <c r="BS73" s="1221"/>
      <c r="BT73" s="1221"/>
      <c r="BU73" s="1221"/>
      <c r="BV73" s="1221"/>
      <c r="BW73" s="1221"/>
      <c r="BX73" s="1221"/>
      <c r="BY73" s="1221"/>
      <c r="BZ73" s="1221"/>
      <c r="CA73" s="1221"/>
      <c r="CB73" s="1221"/>
      <c r="CC73" s="1221"/>
      <c r="CD73" s="1221"/>
      <c r="CE73" s="1221"/>
      <c r="CF73" s="1221"/>
      <c r="CG73" s="1221"/>
      <c r="CH73" s="1221"/>
      <c r="CI73" s="1221"/>
      <c r="CJ73" s="1221"/>
      <c r="CK73" s="1221"/>
      <c r="CL73" s="1221"/>
      <c r="CM73" s="1221"/>
      <c r="CN73" s="1221"/>
      <c r="CO73" s="1221"/>
      <c r="CP73" s="1221"/>
      <c r="CQ73" s="1221"/>
      <c r="CR73" s="1221"/>
      <c r="CS73" s="1221"/>
      <c r="CT73" s="1221"/>
      <c r="CU73" s="1221"/>
      <c r="CV73" s="1221"/>
      <c r="CW73" s="1221"/>
      <c r="CX73" s="1221"/>
      <c r="CY73" s="1221"/>
      <c r="CZ73" s="1221"/>
      <c r="DA73" s="1221"/>
      <c r="DB73" s="1221"/>
      <c r="DC73" s="1221"/>
    </row>
    <row r="74" spans="2:107" ht="13.2">
      <c r="B74" s="251"/>
      <c r="G74" s="1229"/>
      <c r="H74" s="1229"/>
      <c r="I74" s="1229"/>
      <c r="J74" s="1229"/>
      <c r="K74" s="1225"/>
      <c r="L74" s="1225"/>
      <c r="M74" s="1225"/>
      <c r="N74" s="1225"/>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ht="13.2">
      <c r="B75" s="251"/>
      <c r="G75" s="1229"/>
      <c r="H75" s="1229"/>
      <c r="I75" s="1227"/>
      <c r="J75" s="1227"/>
      <c r="K75" s="1228"/>
      <c r="L75" s="1228"/>
      <c r="M75" s="1228"/>
      <c r="N75" s="1228"/>
      <c r="AM75" s="356"/>
      <c r="AN75" s="1224"/>
      <c r="AO75" s="1224"/>
      <c r="AP75" s="1224"/>
      <c r="AQ75" s="1224"/>
      <c r="AR75" s="1224"/>
      <c r="AS75" s="1224"/>
      <c r="AT75" s="1224"/>
      <c r="AU75" s="1224"/>
      <c r="AV75" s="1224"/>
      <c r="AW75" s="1224"/>
      <c r="AX75" s="1224"/>
      <c r="AY75" s="1224"/>
      <c r="AZ75" s="1224"/>
      <c r="BA75" s="1224"/>
      <c r="BB75" s="1224" t="s">
        <v>615</v>
      </c>
      <c r="BC75" s="1224"/>
      <c r="BD75" s="1224"/>
      <c r="BE75" s="1224"/>
      <c r="BF75" s="1224"/>
      <c r="BG75" s="1224"/>
      <c r="BH75" s="1224"/>
      <c r="BI75" s="1224"/>
      <c r="BJ75" s="1224"/>
      <c r="BK75" s="1224"/>
      <c r="BL75" s="1224"/>
      <c r="BM75" s="1224"/>
      <c r="BN75" s="1224"/>
      <c r="BO75" s="1224"/>
      <c r="BP75" s="1221">
        <v>4.7</v>
      </c>
      <c r="BQ75" s="1221"/>
      <c r="BR75" s="1221"/>
      <c r="BS75" s="1221"/>
      <c r="BT75" s="1221"/>
      <c r="BU75" s="1221"/>
      <c r="BV75" s="1221"/>
      <c r="BW75" s="1221"/>
      <c r="BX75" s="1221">
        <v>5.3</v>
      </c>
      <c r="BY75" s="1221"/>
      <c r="BZ75" s="1221"/>
      <c r="CA75" s="1221"/>
      <c r="CB75" s="1221"/>
      <c r="CC75" s="1221"/>
      <c r="CD75" s="1221"/>
      <c r="CE75" s="1221"/>
      <c r="CF75" s="1221">
        <v>6.1</v>
      </c>
      <c r="CG75" s="1221"/>
      <c r="CH75" s="1221"/>
      <c r="CI75" s="1221"/>
      <c r="CJ75" s="1221"/>
      <c r="CK75" s="1221"/>
      <c r="CL75" s="1221"/>
      <c r="CM75" s="1221"/>
      <c r="CN75" s="1221">
        <v>6.5</v>
      </c>
      <c r="CO75" s="1221"/>
      <c r="CP75" s="1221"/>
      <c r="CQ75" s="1221"/>
      <c r="CR75" s="1221"/>
      <c r="CS75" s="1221"/>
      <c r="CT75" s="1221"/>
      <c r="CU75" s="1221"/>
      <c r="CV75" s="1221">
        <v>6.6</v>
      </c>
      <c r="CW75" s="1221"/>
      <c r="CX75" s="1221"/>
      <c r="CY75" s="1221"/>
      <c r="CZ75" s="1221"/>
      <c r="DA75" s="1221"/>
      <c r="DB75" s="1221"/>
      <c r="DC75" s="1221"/>
    </row>
    <row r="76" spans="2:107" ht="13.2">
      <c r="B76" s="251"/>
      <c r="G76" s="1229"/>
      <c r="H76" s="1229"/>
      <c r="I76" s="1227"/>
      <c r="J76" s="1227"/>
      <c r="K76" s="1228"/>
      <c r="L76" s="1228"/>
      <c r="M76" s="1228"/>
      <c r="N76" s="1228"/>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ht="13.2">
      <c r="B77" s="251"/>
      <c r="G77" s="1227"/>
      <c r="H77" s="1227"/>
      <c r="I77" s="1227"/>
      <c r="J77" s="1227"/>
      <c r="K77" s="1225"/>
      <c r="L77" s="1225"/>
      <c r="M77" s="1225"/>
      <c r="N77" s="1225"/>
      <c r="AN77" s="1226" t="s">
        <v>612</v>
      </c>
      <c r="AO77" s="1226"/>
      <c r="AP77" s="1226"/>
      <c r="AQ77" s="1226"/>
      <c r="AR77" s="1226"/>
      <c r="AS77" s="1226"/>
      <c r="AT77" s="1226"/>
      <c r="AU77" s="1226"/>
      <c r="AV77" s="1226"/>
      <c r="AW77" s="1226"/>
      <c r="AX77" s="1226"/>
      <c r="AY77" s="1226"/>
      <c r="AZ77" s="1226"/>
      <c r="BA77" s="1226"/>
      <c r="BB77" s="1224" t="s">
        <v>610</v>
      </c>
      <c r="BC77" s="1224"/>
      <c r="BD77" s="1224"/>
      <c r="BE77" s="1224"/>
      <c r="BF77" s="1224"/>
      <c r="BG77" s="1224"/>
      <c r="BH77" s="1224"/>
      <c r="BI77" s="1224"/>
      <c r="BJ77" s="1224"/>
      <c r="BK77" s="1224"/>
      <c r="BL77" s="1224"/>
      <c r="BM77" s="1224"/>
      <c r="BN77" s="1224"/>
      <c r="BO77" s="1224"/>
      <c r="BP77" s="1221">
        <v>0</v>
      </c>
      <c r="BQ77" s="1221"/>
      <c r="BR77" s="1221"/>
      <c r="BS77" s="1221"/>
      <c r="BT77" s="1221"/>
      <c r="BU77" s="1221"/>
      <c r="BV77" s="1221"/>
      <c r="BW77" s="1221"/>
      <c r="BX77" s="1221">
        <v>0</v>
      </c>
      <c r="BY77" s="1221"/>
      <c r="BZ77" s="1221"/>
      <c r="CA77" s="1221"/>
      <c r="CB77" s="1221"/>
      <c r="CC77" s="1221"/>
      <c r="CD77" s="1221"/>
      <c r="CE77" s="1221"/>
      <c r="CF77" s="1221">
        <v>0</v>
      </c>
      <c r="CG77" s="1221"/>
      <c r="CH77" s="1221"/>
      <c r="CI77" s="1221"/>
      <c r="CJ77" s="1221"/>
      <c r="CK77" s="1221"/>
      <c r="CL77" s="1221"/>
      <c r="CM77" s="1221"/>
      <c r="CN77" s="1221">
        <v>0</v>
      </c>
      <c r="CO77" s="1221"/>
      <c r="CP77" s="1221"/>
      <c r="CQ77" s="1221"/>
      <c r="CR77" s="1221"/>
      <c r="CS77" s="1221"/>
      <c r="CT77" s="1221"/>
      <c r="CU77" s="1221"/>
      <c r="CV77" s="1221">
        <v>0</v>
      </c>
      <c r="CW77" s="1221"/>
      <c r="CX77" s="1221"/>
      <c r="CY77" s="1221"/>
      <c r="CZ77" s="1221"/>
      <c r="DA77" s="1221"/>
      <c r="DB77" s="1221"/>
      <c r="DC77" s="1221"/>
    </row>
    <row r="78" spans="2:107" ht="13.2">
      <c r="B78" s="251"/>
      <c r="G78" s="1227"/>
      <c r="H78" s="1227"/>
      <c r="I78" s="1227"/>
      <c r="J78" s="1227"/>
      <c r="K78" s="1225"/>
      <c r="L78" s="1225"/>
      <c r="M78" s="1225"/>
      <c r="N78" s="1225"/>
      <c r="AN78" s="1226"/>
      <c r="AO78" s="1226"/>
      <c r="AP78" s="1226"/>
      <c r="AQ78" s="1226"/>
      <c r="AR78" s="1226"/>
      <c r="AS78" s="1226"/>
      <c r="AT78" s="1226"/>
      <c r="AU78" s="1226"/>
      <c r="AV78" s="1226"/>
      <c r="AW78" s="1226"/>
      <c r="AX78" s="1226"/>
      <c r="AY78" s="1226"/>
      <c r="AZ78" s="1226"/>
      <c r="BA78" s="1226"/>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ht="13.2">
      <c r="B79" s="251"/>
      <c r="G79" s="1227"/>
      <c r="H79" s="1227"/>
      <c r="I79" s="1222"/>
      <c r="J79" s="1222"/>
      <c r="K79" s="1223"/>
      <c r="L79" s="1223"/>
      <c r="M79" s="1223"/>
      <c r="N79" s="1223"/>
      <c r="AN79" s="1226"/>
      <c r="AO79" s="1226"/>
      <c r="AP79" s="1226"/>
      <c r="AQ79" s="1226"/>
      <c r="AR79" s="1226"/>
      <c r="AS79" s="1226"/>
      <c r="AT79" s="1226"/>
      <c r="AU79" s="1226"/>
      <c r="AV79" s="1226"/>
      <c r="AW79" s="1226"/>
      <c r="AX79" s="1226"/>
      <c r="AY79" s="1226"/>
      <c r="AZ79" s="1226"/>
      <c r="BA79" s="1226"/>
      <c r="BB79" s="1224" t="s">
        <v>615</v>
      </c>
      <c r="BC79" s="1224"/>
      <c r="BD79" s="1224"/>
      <c r="BE79" s="1224"/>
      <c r="BF79" s="1224"/>
      <c r="BG79" s="1224"/>
      <c r="BH79" s="1224"/>
      <c r="BI79" s="1224"/>
      <c r="BJ79" s="1224"/>
      <c r="BK79" s="1224"/>
      <c r="BL79" s="1224"/>
      <c r="BM79" s="1224"/>
      <c r="BN79" s="1224"/>
      <c r="BO79" s="1224"/>
      <c r="BP79" s="1221">
        <v>8.5</v>
      </c>
      <c r="BQ79" s="1221"/>
      <c r="BR79" s="1221"/>
      <c r="BS79" s="1221"/>
      <c r="BT79" s="1221"/>
      <c r="BU79" s="1221"/>
      <c r="BV79" s="1221"/>
      <c r="BW79" s="1221"/>
      <c r="BX79" s="1221">
        <v>8.6</v>
      </c>
      <c r="BY79" s="1221"/>
      <c r="BZ79" s="1221"/>
      <c r="CA79" s="1221"/>
      <c r="CB79" s="1221"/>
      <c r="CC79" s="1221"/>
      <c r="CD79" s="1221"/>
      <c r="CE79" s="1221"/>
      <c r="CF79" s="1221">
        <v>8.6</v>
      </c>
      <c r="CG79" s="1221"/>
      <c r="CH79" s="1221"/>
      <c r="CI79" s="1221"/>
      <c r="CJ79" s="1221"/>
      <c r="CK79" s="1221"/>
      <c r="CL79" s="1221"/>
      <c r="CM79" s="1221"/>
      <c r="CN79" s="1221">
        <v>8.9</v>
      </c>
      <c r="CO79" s="1221"/>
      <c r="CP79" s="1221"/>
      <c r="CQ79" s="1221"/>
      <c r="CR79" s="1221"/>
      <c r="CS79" s="1221"/>
      <c r="CT79" s="1221"/>
      <c r="CU79" s="1221"/>
      <c r="CV79" s="1221">
        <v>8.9</v>
      </c>
      <c r="CW79" s="1221"/>
      <c r="CX79" s="1221"/>
      <c r="CY79" s="1221"/>
      <c r="CZ79" s="1221"/>
      <c r="DA79" s="1221"/>
      <c r="DB79" s="1221"/>
      <c r="DC79" s="1221"/>
    </row>
    <row r="80" spans="2:107" ht="13.2">
      <c r="B80" s="251"/>
      <c r="G80" s="1227"/>
      <c r="H80" s="1227"/>
      <c r="I80" s="1222"/>
      <c r="J80" s="1222"/>
      <c r="K80" s="1223"/>
      <c r="L80" s="1223"/>
      <c r="M80" s="1223"/>
      <c r="N80" s="1223"/>
      <c r="AN80" s="1226"/>
      <c r="AO80" s="1226"/>
      <c r="AP80" s="1226"/>
      <c r="AQ80" s="1226"/>
      <c r="AR80" s="1226"/>
      <c r="AS80" s="1226"/>
      <c r="AT80" s="1226"/>
      <c r="AU80" s="1226"/>
      <c r="AV80" s="1226"/>
      <c r="AW80" s="1226"/>
      <c r="AX80" s="1226"/>
      <c r="AY80" s="1226"/>
      <c r="AZ80" s="1226"/>
      <c r="BA80" s="1226"/>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ht="13.2">
      <c r="B81" s="251"/>
    </row>
    <row r="82" spans="2:109" ht="16.2">
      <c r="B82" s="25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c r="DD84" s="247"/>
      <c r="DE84" s="247"/>
    </row>
    <row r="85" spans="2:109" ht="13.2">
      <c r="DD85" s="247"/>
      <c r="DE85" s="247"/>
    </row>
  </sheetData>
  <sheetProtection algorithmName="SHA-512" hashValue="j5uxfoE5YPOErTHfXuCFrUIJtK4BVVTk8vYiulNV9Zz+GYWapgqd3IoJjAYBaevURxzeNO9CdHeOhA9WrG4jrw==" saltValue="HqKeFhSr8k+FQQEk7qK/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cols>
    <col min="1" max="34" width="2.44140625" style="246" customWidth="1"/>
    <col min="35" max="122" width="2.44140625" style="245" customWidth="1"/>
    <col min="123" max="16384" width="2.44140625" style="245" hidden="1"/>
  </cols>
  <sheetData>
    <row r="1" spans="1:34"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c r="S2" s="245"/>
      <c r="AH2" s="245"/>
    </row>
    <row r="3" spans="1:34" ht="13.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row r="5" spans="1:34" ht="13.2"/>
    <row r="6" spans="1:34" ht="13.2"/>
    <row r="7" spans="1:34" ht="13.2"/>
    <row r="8" spans="1:34" ht="13.2"/>
    <row r="9" spans="1:34" ht="13.2">
      <c r="AH9" s="245"/>
    </row>
    <row r="10" spans="1:34" ht="13.2"/>
    <row r="11" spans="1:34" ht="13.2"/>
    <row r="12" spans="1:34" ht="13.2"/>
    <row r="13" spans="1:34" ht="13.2"/>
    <row r="14" spans="1:34" ht="13.2"/>
    <row r="15" spans="1:34" ht="13.2"/>
    <row r="16" spans="1:34" ht="13.2"/>
    <row r="17" spans="12:34" ht="13.2">
      <c r="AH17" s="245"/>
    </row>
    <row r="18" spans="12:34" ht="13.2"/>
    <row r="19" spans="12:34" ht="13.2"/>
    <row r="20" spans="12:34" ht="13.2">
      <c r="AH20" s="245"/>
    </row>
    <row r="21" spans="12:34" ht="13.2">
      <c r="AH21" s="245"/>
    </row>
    <row r="22" spans="12:34" ht="13.2"/>
    <row r="23" spans="12:34" ht="13.2"/>
    <row r="24" spans="12:34" ht="13.2">
      <c r="Q24" s="245"/>
    </row>
    <row r="25" spans="12:34" ht="13.2"/>
    <row r="26" spans="12:34" ht="13.2"/>
    <row r="27" spans="12:34" ht="13.2"/>
    <row r="28" spans="12:34" ht="13.2">
      <c r="O28" s="245"/>
      <c r="T28" s="245"/>
      <c r="AH28" s="245"/>
    </row>
    <row r="29" spans="12:34" ht="13.2"/>
    <row r="30" spans="12:34" ht="13.2"/>
    <row r="31" spans="12:34" ht="13.2">
      <c r="Q31" s="245"/>
    </row>
    <row r="32" spans="12:34" ht="13.2">
      <c r="L32" s="245"/>
    </row>
    <row r="33" spans="2:34" ht="13.2">
      <c r="C33" s="245"/>
      <c r="E33" s="245"/>
      <c r="G33" s="245"/>
      <c r="I33" s="245"/>
      <c r="X33" s="245"/>
    </row>
    <row r="34" spans="2:34" ht="13.2">
      <c r="B34" s="245"/>
      <c r="P34" s="245"/>
      <c r="R34" s="245"/>
      <c r="T34" s="245"/>
    </row>
    <row r="35" spans="2:34" ht="13.2">
      <c r="D35" s="245"/>
      <c r="W35" s="245"/>
      <c r="AC35" s="245"/>
      <c r="AD35" s="245"/>
      <c r="AE35" s="245"/>
      <c r="AF35" s="245"/>
      <c r="AG35" s="245"/>
      <c r="AH35" s="245"/>
    </row>
    <row r="36" spans="2:34" ht="13.2">
      <c r="H36" s="245"/>
      <c r="J36" s="245"/>
      <c r="K36" s="245"/>
      <c r="M36" s="245"/>
      <c r="Y36" s="245"/>
      <c r="Z36" s="245"/>
      <c r="AA36" s="245"/>
      <c r="AB36" s="245"/>
      <c r="AC36" s="245"/>
      <c r="AD36" s="245"/>
      <c r="AE36" s="245"/>
      <c r="AF36" s="245"/>
      <c r="AG36" s="245"/>
      <c r="AH36" s="245"/>
    </row>
    <row r="37" spans="2:34" ht="13.2">
      <c r="AH37" s="245"/>
    </row>
    <row r="38" spans="2:34" ht="13.2">
      <c r="AG38" s="245"/>
      <c r="AH38" s="245"/>
    </row>
    <row r="39" spans="2:34" ht="13.2"/>
    <row r="40" spans="2:34" ht="13.2">
      <c r="X40" s="245"/>
    </row>
    <row r="41" spans="2:34" ht="13.2">
      <c r="R41" s="245"/>
    </row>
    <row r="42" spans="2:34" ht="13.2">
      <c r="W42" s="245"/>
    </row>
    <row r="43" spans="2:34" ht="13.2">
      <c r="Y43" s="245"/>
      <c r="Z43" s="245"/>
      <c r="AA43" s="245"/>
      <c r="AB43" s="245"/>
      <c r="AC43" s="245"/>
      <c r="AD43" s="245"/>
      <c r="AE43" s="245"/>
      <c r="AF43" s="245"/>
      <c r="AG43" s="245"/>
      <c r="AH43" s="245"/>
    </row>
    <row r="44" spans="2:34" ht="13.2">
      <c r="AH44" s="245"/>
    </row>
    <row r="45" spans="2:34" ht="13.2">
      <c r="X45" s="245"/>
    </row>
    <row r="46" spans="2:34" ht="13.2"/>
    <row r="47" spans="2:34" ht="13.2"/>
    <row r="48" spans="2:34" ht="13.2">
      <c r="W48" s="245"/>
      <c r="Y48" s="245"/>
      <c r="Z48" s="245"/>
      <c r="AA48" s="245"/>
      <c r="AB48" s="245"/>
      <c r="AC48" s="245"/>
      <c r="AD48" s="245"/>
      <c r="AE48" s="245"/>
      <c r="AF48" s="245"/>
      <c r="AG48" s="245"/>
      <c r="AH48" s="245"/>
    </row>
    <row r="49" spans="28:34" ht="13.2"/>
    <row r="50" spans="28:34" ht="13.2">
      <c r="AE50" s="245"/>
      <c r="AF50" s="245"/>
      <c r="AG50" s="245"/>
      <c r="AH50" s="245"/>
    </row>
    <row r="51" spans="28:34" ht="13.2">
      <c r="AC51" s="245"/>
      <c r="AD51" s="245"/>
      <c r="AE51" s="245"/>
      <c r="AF51" s="245"/>
      <c r="AG51" s="245"/>
      <c r="AH51" s="245"/>
    </row>
    <row r="52" spans="28:34" ht="13.2"/>
    <row r="53" spans="28:34" ht="13.2">
      <c r="AF53" s="245"/>
      <c r="AG53" s="245"/>
      <c r="AH53" s="245"/>
    </row>
    <row r="54" spans="28:34" ht="13.2">
      <c r="AH54" s="245"/>
    </row>
    <row r="55" spans="28:34" ht="13.2"/>
    <row r="56" spans="28:34" ht="13.2">
      <c r="AB56" s="245"/>
      <c r="AC56" s="245"/>
      <c r="AD56" s="245"/>
      <c r="AE56" s="245"/>
      <c r="AF56" s="245"/>
      <c r="AG56" s="245"/>
      <c r="AH56" s="245"/>
    </row>
    <row r="57" spans="28:34" ht="13.2">
      <c r="AH57" s="245"/>
    </row>
    <row r="58" spans="28:34" ht="13.2">
      <c r="AH58" s="245"/>
    </row>
    <row r="59" spans="28:34" ht="13.2"/>
    <row r="60" spans="28:34" ht="13.2"/>
    <row r="61" spans="28:34" ht="13.2"/>
    <row r="62" spans="28:34" ht="13.2"/>
    <row r="63" spans="28:34" ht="13.2">
      <c r="AH63" s="245"/>
    </row>
    <row r="64" spans="28:34" ht="13.2">
      <c r="AG64" s="245"/>
      <c r="AH64" s="245"/>
    </row>
    <row r="65" spans="28:34" ht="13.2"/>
    <row r="66" spans="28:34" ht="13.2"/>
    <row r="67" spans="28:34" ht="13.2"/>
    <row r="68" spans="28:34" ht="13.2">
      <c r="AB68" s="245"/>
      <c r="AC68" s="245"/>
      <c r="AD68" s="245"/>
      <c r="AE68" s="245"/>
      <c r="AF68" s="245"/>
      <c r="AG68" s="245"/>
      <c r="AH68" s="245"/>
    </row>
    <row r="69" spans="28:34" ht="13.2">
      <c r="AF69" s="245"/>
      <c r="AG69" s="245"/>
      <c r="AH69" s="245"/>
    </row>
    <row r="70" spans="28:34" ht="13.2"/>
    <row r="71" spans="28:34" ht="13.2"/>
    <row r="72" spans="28:34" ht="13.2"/>
    <row r="73" spans="28:34" ht="13.2"/>
    <row r="74" spans="28:34" ht="13.2"/>
    <row r="75" spans="28:34" ht="13.2">
      <c r="AH75" s="245"/>
    </row>
    <row r="76" spans="28:34" ht="13.2">
      <c r="AF76" s="245"/>
      <c r="AG76" s="245"/>
      <c r="AH76" s="245"/>
    </row>
    <row r="77" spans="28:34" ht="13.2">
      <c r="AG77" s="245"/>
      <c r="AH77" s="245"/>
    </row>
    <row r="78" spans="28:34" ht="13.2"/>
    <row r="79" spans="28:34" ht="13.2"/>
    <row r="80" spans="28:34" ht="13.2"/>
    <row r="81" spans="25:34" ht="13.2"/>
    <row r="82" spans="25:34" ht="13.2">
      <c r="Y82" s="245"/>
    </row>
    <row r="83" spans="25:34" ht="13.2">
      <c r="Y83" s="245"/>
      <c r="Z83" s="245"/>
      <c r="AA83" s="245"/>
      <c r="AB83" s="245"/>
      <c r="AC83" s="245"/>
      <c r="AD83" s="245"/>
      <c r="AE83" s="245"/>
      <c r="AF83" s="245"/>
      <c r="AG83" s="245"/>
      <c r="AH83" s="245"/>
    </row>
    <row r="84" spans="25:34" ht="13.2"/>
    <row r="85" spans="25:34" ht="13.2"/>
    <row r="86" spans="25:34" ht="13.2"/>
    <row r="87" spans="25:34" ht="13.2"/>
    <row r="88" spans="25:34" ht="13.2">
      <c r="AH88" s="245"/>
    </row>
    <row r="89" spans="25:34" ht="13.2"/>
    <row r="90" spans="25:34" ht="13.2"/>
    <row r="91" spans="25:34" ht="13.2"/>
    <row r="92" spans="25:34" ht="13.5" customHeight="1"/>
    <row r="93" spans="25:34" ht="13.5" customHeight="1"/>
    <row r="94" spans="25:34" ht="13.5" customHeight="1">
      <c r="AF94" s="245"/>
      <c r="AG94" s="245"/>
      <c r="AH94" s="245"/>
    </row>
    <row r="95" spans="25:34" ht="13.5" customHeight="1">
      <c r="AH95" s="245"/>
    </row>
    <row r="96" spans="25:34" ht="13.5" customHeight="1"/>
    <row r="97" spans="33:34" ht="13.5" customHeight="1"/>
    <row r="98" spans="33:34" ht="13.5" customHeight="1"/>
    <row r="99" spans="33:34" ht="13.5" customHeight="1"/>
    <row r="100" spans="33:34" ht="13.5" customHeight="1"/>
    <row r="101" spans="33:34" ht="13.5" customHeight="1">
      <c r="AH101" s="245"/>
    </row>
    <row r="102" spans="33:34" ht="13.5" customHeight="1"/>
    <row r="103" spans="33:34" ht="13.5" customHeight="1"/>
    <row r="104" spans="33:34" ht="13.5" customHeight="1">
      <c r="AG104" s="245"/>
      <c r="AH104" s="24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5"/>
    </row>
    <row r="117" spans="34:122" ht="13.5" customHeight="1"/>
    <row r="118" spans="34:122" ht="13.5" customHeight="1"/>
    <row r="119" spans="34:122" ht="13.5" customHeight="1"/>
    <row r="120" spans="34:122" ht="13.5" customHeight="1">
      <c r="AH120" s="245"/>
    </row>
    <row r="121" spans="34:122" ht="13.5" customHeight="1">
      <c r="AH121" s="245"/>
    </row>
    <row r="122" spans="34:122" ht="13.5" customHeight="1"/>
    <row r="123" spans="34:122" ht="13.5" customHeight="1"/>
    <row r="124" spans="34:122" ht="13.5" customHeight="1"/>
    <row r="125" spans="34:122" ht="13.5" customHeight="1">
      <c r="DR125" s="245" t="s">
        <v>510</v>
      </c>
    </row>
  </sheetData>
  <sheetProtection algorithmName="SHA-512" hashValue="eSimoE8mdgCL3m/JONHGbiiSKUMljjZp0I1bVyEdOUsAqdlTBf3zrafPAO3WuCe6UWy1KMWejJuCTAf++dEJfA==" saltValue="ekX+j7PvtoK7QGphrdLh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1" zoomScaleNormal="100" zoomScaleSheetLayoutView="55" workbookViewId="0">
      <selection activeCell="AN65" sqref="AN65:DC69"/>
    </sheetView>
  </sheetViews>
  <sheetFormatPr defaultColWidth="0" defaultRowHeight="13.5" customHeight="1" zeroHeight="1"/>
  <cols>
    <col min="1" max="34" width="2.44140625" style="246" customWidth="1"/>
    <col min="35" max="122" width="2.44140625" style="245" customWidth="1"/>
    <col min="123" max="16384" width="2.44140625" style="245" hidden="1"/>
  </cols>
  <sheetData>
    <row r="1" spans="2:34" ht="13.5" customHeight="1">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c r="S2" s="245"/>
      <c r="AH2" s="245"/>
    </row>
    <row r="3" spans="2:34" ht="13.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row r="5" spans="2:34" ht="13.2"/>
    <row r="6" spans="2:34" ht="13.2"/>
    <row r="7" spans="2:34" ht="13.2"/>
    <row r="8" spans="2:34" ht="13.2"/>
    <row r="9" spans="2:34" ht="13.2">
      <c r="AH9" s="245"/>
    </row>
    <row r="10" spans="2:34" ht="13.2"/>
    <row r="11" spans="2:34" ht="13.2"/>
    <row r="12" spans="2:34" ht="13.2"/>
    <row r="13" spans="2:34" ht="13.2"/>
    <row r="14" spans="2:34" ht="13.2"/>
    <row r="15" spans="2:34" ht="13.2"/>
    <row r="16" spans="2:34" ht="13.2"/>
    <row r="17" spans="12:34" ht="13.2">
      <c r="AH17" s="245"/>
    </row>
    <row r="18" spans="12:34" ht="13.2"/>
    <row r="19" spans="12:34" ht="13.2"/>
    <row r="20" spans="12:34" ht="13.2">
      <c r="AH20" s="245"/>
    </row>
    <row r="21" spans="12:34" ht="13.2">
      <c r="AH21" s="245"/>
    </row>
    <row r="22" spans="12:34" ht="13.2"/>
    <row r="23" spans="12:34" ht="13.2"/>
    <row r="24" spans="12:34" ht="13.2">
      <c r="Q24" s="245"/>
    </row>
    <row r="25" spans="12:34" ht="13.2"/>
    <row r="26" spans="12:34" ht="13.2"/>
    <row r="27" spans="12:34" ht="13.2"/>
    <row r="28" spans="12:34" ht="13.2">
      <c r="O28" s="245"/>
      <c r="T28" s="245"/>
      <c r="AH28" s="245"/>
    </row>
    <row r="29" spans="12:34" ht="13.2"/>
    <row r="30" spans="12:34" ht="13.2"/>
    <row r="31" spans="12:34" ht="13.2">
      <c r="Q31" s="245"/>
    </row>
    <row r="32" spans="12:34" ht="13.2">
      <c r="L32" s="245"/>
    </row>
    <row r="33" spans="2:34" ht="13.2">
      <c r="C33" s="245"/>
      <c r="E33" s="245"/>
      <c r="G33" s="245"/>
      <c r="I33" s="245"/>
      <c r="X33" s="245"/>
    </row>
    <row r="34" spans="2:34" ht="13.2">
      <c r="B34" s="245"/>
      <c r="P34" s="245"/>
      <c r="R34" s="245"/>
      <c r="T34" s="245"/>
    </row>
    <row r="35" spans="2:34" ht="13.2">
      <c r="D35" s="245"/>
      <c r="W35" s="245"/>
      <c r="AC35" s="245"/>
      <c r="AD35" s="245"/>
      <c r="AE35" s="245"/>
      <c r="AF35" s="245"/>
      <c r="AG35" s="245"/>
      <c r="AH35" s="245"/>
    </row>
    <row r="36" spans="2:34" ht="13.2">
      <c r="H36" s="245"/>
      <c r="J36" s="245"/>
      <c r="K36" s="245"/>
      <c r="M36" s="245"/>
      <c r="Y36" s="245"/>
      <c r="Z36" s="245"/>
      <c r="AA36" s="245"/>
      <c r="AB36" s="245"/>
      <c r="AC36" s="245"/>
      <c r="AD36" s="245"/>
      <c r="AE36" s="245"/>
      <c r="AF36" s="245"/>
      <c r="AG36" s="245"/>
      <c r="AH36" s="245"/>
    </row>
    <row r="37" spans="2:34" ht="13.2">
      <c r="AH37" s="245"/>
    </row>
    <row r="38" spans="2:34" ht="13.2">
      <c r="AG38" s="245"/>
      <c r="AH38" s="245"/>
    </row>
    <row r="39" spans="2:34" ht="13.2"/>
    <row r="40" spans="2:34" ht="13.2">
      <c r="X40" s="245"/>
    </row>
    <row r="41" spans="2:34" ht="13.2">
      <c r="R41" s="245"/>
    </row>
    <row r="42" spans="2:34" ht="13.2">
      <c r="W42" s="245"/>
    </row>
    <row r="43" spans="2:34" ht="13.2">
      <c r="Y43" s="245"/>
      <c r="Z43" s="245"/>
      <c r="AA43" s="245"/>
      <c r="AB43" s="245"/>
      <c r="AC43" s="245"/>
      <c r="AD43" s="245"/>
      <c r="AE43" s="245"/>
      <c r="AF43" s="245"/>
      <c r="AG43" s="245"/>
      <c r="AH43" s="245"/>
    </row>
    <row r="44" spans="2:34" ht="13.2">
      <c r="AH44" s="245"/>
    </row>
    <row r="45" spans="2:34" ht="13.2">
      <c r="X45" s="245"/>
    </row>
    <row r="46" spans="2:34" ht="13.2"/>
    <row r="47" spans="2:34" ht="13.2"/>
    <row r="48" spans="2:34" ht="13.2">
      <c r="W48" s="245"/>
      <c r="Y48" s="245"/>
      <c r="Z48" s="245"/>
      <c r="AA48" s="245"/>
      <c r="AB48" s="245"/>
      <c r="AC48" s="245"/>
      <c r="AD48" s="245"/>
      <c r="AE48" s="245"/>
      <c r="AF48" s="245"/>
      <c r="AG48" s="245"/>
      <c r="AH48" s="245"/>
    </row>
    <row r="49" spans="28:34" ht="13.2"/>
    <row r="50" spans="28:34" ht="13.2">
      <c r="AE50" s="245"/>
      <c r="AF50" s="245"/>
      <c r="AG50" s="245"/>
      <c r="AH50" s="245"/>
    </row>
    <row r="51" spans="28:34" ht="13.2">
      <c r="AC51" s="245"/>
      <c r="AD51" s="245"/>
      <c r="AE51" s="245"/>
      <c r="AF51" s="245"/>
      <c r="AG51" s="245"/>
      <c r="AH51" s="245"/>
    </row>
    <row r="52" spans="28:34" ht="13.2"/>
    <row r="53" spans="28:34" ht="13.2">
      <c r="AF53" s="245"/>
      <c r="AG53" s="245"/>
      <c r="AH53" s="245"/>
    </row>
    <row r="54" spans="28:34" ht="13.2">
      <c r="AH54" s="245"/>
    </row>
    <row r="55" spans="28:34" ht="13.2"/>
    <row r="56" spans="28:34" ht="13.2">
      <c r="AB56" s="245"/>
      <c r="AC56" s="245"/>
      <c r="AD56" s="245"/>
      <c r="AE56" s="245"/>
      <c r="AF56" s="245"/>
      <c r="AG56" s="245"/>
      <c r="AH56" s="245"/>
    </row>
    <row r="57" spans="28:34" ht="13.2">
      <c r="AH57" s="245"/>
    </row>
    <row r="58" spans="28:34" ht="13.2">
      <c r="AH58" s="245"/>
    </row>
    <row r="59" spans="28:34" ht="13.2">
      <c r="AG59" s="245"/>
      <c r="AH59" s="245"/>
    </row>
    <row r="60" spans="28:34" ht="13.2"/>
    <row r="61" spans="28:34" ht="13.2"/>
    <row r="62" spans="28:34" ht="13.2"/>
    <row r="63" spans="28:34" ht="13.2">
      <c r="AH63" s="245"/>
    </row>
    <row r="64" spans="28:34" ht="13.2">
      <c r="AG64" s="245"/>
      <c r="AH64" s="245"/>
    </row>
    <row r="65" spans="28:34" ht="13.2"/>
    <row r="66" spans="28:34" ht="13.2"/>
    <row r="67" spans="28:34" ht="13.2"/>
    <row r="68" spans="28:34" ht="13.2">
      <c r="AB68" s="245"/>
      <c r="AC68" s="245"/>
      <c r="AD68" s="245"/>
      <c r="AE68" s="245"/>
      <c r="AF68" s="245"/>
      <c r="AG68" s="245"/>
      <c r="AH68" s="245"/>
    </row>
    <row r="69" spans="28:34" ht="13.2">
      <c r="AF69" s="245"/>
      <c r="AG69" s="245"/>
      <c r="AH69" s="245"/>
    </row>
    <row r="70" spans="28:34" ht="13.2"/>
    <row r="71" spans="28:34" ht="13.2"/>
    <row r="72" spans="28:34" ht="13.2"/>
    <row r="73" spans="28:34" ht="13.2"/>
    <row r="74" spans="28:34" ht="13.2"/>
    <row r="75" spans="28:34" ht="13.2">
      <c r="AH75" s="245"/>
    </row>
    <row r="76" spans="28:34" ht="13.2">
      <c r="AF76" s="245"/>
      <c r="AG76" s="245"/>
      <c r="AH76" s="245"/>
    </row>
    <row r="77" spans="28:34" ht="13.2">
      <c r="AG77" s="245"/>
      <c r="AH77" s="245"/>
    </row>
    <row r="78" spans="28:34" ht="13.2"/>
    <row r="79" spans="28:34" ht="13.2"/>
    <row r="80" spans="28:34" ht="13.2"/>
    <row r="81" spans="25:34" ht="13.2"/>
    <row r="82" spans="25:34" ht="13.2">
      <c r="Y82" s="245"/>
    </row>
    <row r="83" spans="25:34" ht="13.2">
      <c r="Y83" s="245"/>
      <c r="Z83" s="245"/>
      <c r="AA83" s="245"/>
      <c r="AB83" s="245"/>
      <c r="AC83" s="245"/>
      <c r="AD83" s="245"/>
      <c r="AE83" s="245"/>
      <c r="AF83" s="245"/>
      <c r="AG83" s="245"/>
      <c r="AH83" s="245"/>
    </row>
    <row r="84" spans="25:34" ht="13.2"/>
    <row r="85" spans="25:34" ht="13.2"/>
    <row r="86" spans="25:34" ht="13.2"/>
    <row r="87" spans="25:34" ht="13.2"/>
    <row r="88" spans="25:34" ht="13.2">
      <c r="AH88" s="245"/>
    </row>
    <row r="89" spans="25:34" ht="13.2"/>
    <row r="90" spans="25:34" ht="13.2"/>
    <row r="91" spans="25:34" ht="13.2"/>
    <row r="92" spans="25:34" ht="13.5" customHeight="1"/>
    <row r="93" spans="25:34" ht="13.5" customHeight="1"/>
    <row r="94" spans="25:34" ht="13.5" customHeight="1">
      <c r="AF94" s="245"/>
      <c r="AG94" s="245"/>
      <c r="AH94" s="245"/>
    </row>
    <row r="95" spans="25:34" ht="13.5" customHeight="1">
      <c r="AH95" s="245"/>
    </row>
    <row r="96" spans="25:34" ht="13.5" customHeight="1"/>
    <row r="97" spans="33:34" ht="13.5" customHeight="1"/>
    <row r="98" spans="33:34" ht="13.5" customHeight="1"/>
    <row r="99" spans="33:34" ht="13.5" customHeight="1"/>
    <row r="100" spans="33:34" ht="13.5" customHeight="1"/>
    <row r="101" spans="33:34" ht="13.5" customHeight="1">
      <c r="AH101" s="245"/>
    </row>
    <row r="102" spans="33:34" ht="13.5" customHeight="1"/>
    <row r="103" spans="33:34" ht="13.5" customHeight="1"/>
    <row r="104" spans="33:34" ht="13.5" customHeight="1">
      <c r="AG104" s="245"/>
      <c r="AH104" s="24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5"/>
    </row>
    <row r="117" spans="34:122" ht="13.5" customHeight="1"/>
    <row r="118" spans="34:122" ht="13.5" customHeight="1"/>
    <row r="119" spans="34:122" ht="13.5" customHeight="1"/>
    <row r="120" spans="34:122" ht="13.5" customHeight="1">
      <c r="AH120" s="245"/>
    </row>
    <row r="121" spans="34:122" ht="13.5" customHeight="1">
      <c r="AH121" s="245"/>
    </row>
    <row r="122" spans="34:122" ht="13.5" customHeight="1"/>
    <row r="123" spans="34:122" ht="13.5" customHeight="1"/>
    <row r="124" spans="34:122" ht="13.5" customHeight="1"/>
    <row r="125" spans="34:122" ht="13.5" customHeight="1">
      <c r="DR125" s="245" t="s">
        <v>510</v>
      </c>
    </row>
  </sheetData>
  <sheetProtection algorithmName="SHA-512" hashValue="ynMoME8JUnH9L1ITMlDqhX3vmkwRIAv7w2g6utpRRpFDFHf1RbtQtG+bI74DAnBabajJsj8lB82ty/z/e2TS2A==" saltValue="5cy48eFLPzinbL0CJg+B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39" customWidth="1"/>
    <col min="2" max="8" width="13.33203125" style="139" customWidth="1"/>
    <col min="9" max="16384" width="11.109375" style="139"/>
  </cols>
  <sheetData>
    <row r="1" spans="1:8">
      <c r="A1" s="133"/>
      <c r="B1" s="134"/>
      <c r="C1" s="135"/>
      <c r="D1" s="136"/>
      <c r="E1" s="137"/>
      <c r="F1" s="137"/>
      <c r="G1" s="137"/>
      <c r="H1" s="138"/>
    </row>
    <row r="2" spans="1:8">
      <c r="A2" s="140"/>
      <c r="B2" s="141"/>
      <c r="C2" s="142"/>
      <c r="D2" s="143" t="s">
        <v>52</v>
      </c>
      <c r="E2" s="144"/>
      <c r="F2" s="145" t="s">
        <v>560</v>
      </c>
      <c r="G2" s="146"/>
      <c r="H2" s="147"/>
    </row>
    <row r="3" spans="1:8">
      <c r="A3" s="143" t="s">
        <v>553</v>
      </c>
      <c r="B3" s="148"/>
      <c r="C3" s="149"/>
      <c r="D3" s="150">
        <v>57147</v>
      </c>
      <c r="E3" s="151"/>
      <c r="F3" s="152">
        <v>202870</v>
      </c>
      <c r="G3" s="153"/>
      <c r="H3" s="154"/>
    </row>
    <row r="4" spans="1:8">
      <c r="A4" s="155"/>
      <c r="B4" s="156"/>
      <c r="C4" s="157"/>
      <c r="D4" s="158">
        <v>52292</v>
      </c>
      <c r="E4" s="159"/>
      <c r="F4" s="160">
        <v>79735</v>
      </c>
      <c r="G4" s="161"/>
      <c r="H4" s="162"/>
    </row>
    <row r="5" spans="1:8">
      <c r="A5" s="143" t="s">
        <v>555</v>
      </c>
      <c r="B5" s="148"/>
      <c r="C5" s="149"/>
      <c r="D5" s="150">
        <v>74093</v>
      </c>
      <c r="E5" s="151"/>
      <c r="F5" s="152">
        <v>167497</v>
      </c>
      <c r="G5" s="153"/>
      <c r="H5" s="154"/>
    </row>
    <row r="6" spans="1:8">
      <c r="A6" s="155"/>
      <c r="B6" s="156"/>
      <c r="C6" s="157"/>
      <c r="D6" s="158">
        <v>58619</v>
      </c>
      <c r="E6" s="159"/>
      <c r="F6" s="160">
        <v>82571</v>
      </c>
      <c r="G6" s="161"/>
      <c r="H6" s="162"/>
    </row>
    <row r="7" spans="1:8">
      <c r="A7" s="143" t="s">
        <v>556</v>
      </c>
      <c r="B7" s="148"/>
      <c r="C7" s="149"/>
      <c r="D7" s="150">
        <v>58202</v>
      </c>
      <c r="E7" s="151"/>
      <c r="F7" s="152">
        <v>190274</v>
      </c>
      <c r="G7" s="153"/>
      <c r="H7" s="154"/>
    </row>
    <row r="8" spans="1:8">
      <c r="A8" s="155"/>
      <c r="B8" s="156"/>
      <c r="C8" s="157"/>
      <c r="D8" s="158">
        <v>50143</v>
      </c>
      <c r="E8" s="159"/>
      <c r="F8" s="160">
        <v>88584</v>
      </c>
      <c r="G8" s="161"/>
      <c r="H8" s="162"/>
    </row>
    <row r="9" spans="1:8">
      <c r="A9" s="143" t="s">
        <v>557</v>
      </c>
      <c r="B9" s="148"/>
      <c r="C9" s="149"/>
      <c r="D9" s="150">
        <v>54605</v>
      </c>
      <c r="E9" s="151"/>
      <c r="F9" s="152">
        <v>200194</v>
      </c>
      <c r="G9" s="153"/>
      <c r="H9" s="154"/>
    </row>
    <row r="10" spans="1:8">
      <c r="A10" s="155"/>
      <c r="B10" s="156"/>
      <c r="C10" s="157"/>
      <c r="D10" s="158">
        <v>41233</v>
      </c>
      <c r="E10" s="159"/>
      <c r="F10" s="160">
        <v>106422</v>
      </c>
      <c r="G10" s="161"/>
      <c r="H10" s="162"/>
    </row>
    <row r="11" spans="1:8">
      <c r="A11" s="143" t="s">
        <v>558</v>
      </c>
      <c r="B11" s="148"/>
      <c r="C11" s="149"/>
      <c r="D11" s="150">
        <v>71738</v>
      </c>
      <c r="E11" s="151"/>
      <c r="F11" s="152">
        <v>196914</v>
      </c>
      <c r="G11" s="153"/>
      <c r="H11" s="154"/>
    </row>
    <row r="12" spans="1:8">
      <c r="A12" s="155"/>
      <c r="B12" s="156"/>
      <c r="C12" s="163"/>
      <c r="D12" s="158">
        <v>64481</v>
      </c>
      <c r="E12" s="159"/>
      <c r="F12" s="160">
        <v>98966</v>
      </c>
      <c r="G12" s="161"/>
      <c r="H12" s="162"/>
    </row>
    <row r="13" spans="1:8">
      <c r="A13" s="143"/>
      <c r="B13" s="148"/>
      <c r="C13" s="149"/>
      <c r="D13" s="150">
        <v>63157</v>
      </c>
      <c r="E13" s="151"/>
      <c r="F13" s="152">
        <v>191550</v>
      </c>
      <c r="G13" s="164"/>
      <c r="H13" s="154"/>
    </row>
    <row r="14" spans="1:8">
      <c r="A14" s="155"/>
      <c r="B14" s="156"/>
      <c r="C14" s="157"/>
      <c r="D14" s="158">
        <v>53354</v>
      </c>
      <c r="E14" s="159"/>
      <c r="F14" s="160">
        <v>91256</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9.19</v>
      </c>
      <c r="C19" s="165">
        <f>ROUND(VALUE(SUBSTITUTE(実質収支比率等に係る経年分析!G$48,"▲","-")),2)</f>
        <v>6.73</v>
      </c>
      <c r="D19" s="165">
        <f>ROUND(VALUE(SUBSTITUTE(実質収支比率等に係る経年分析!H$48,"▲","-")),2)</f>
        <v>13.87</v>
      </c>
      <c r="E19" s="165">
        <f>ROUND(VALUE(SUBSTITUTE(実質収支比率等に係る経年分析!I$48,"▲","-")),2)</f>
        <v>8.1</v>
      </c>
      <c r="F19" s="165">
        <f>ROUND(VALUE(SUBSTITUTE(実質収支比率等に係る経年分析!J$48,"▲","-")),2)</f>
        <v>12.91</v>
      </c>
    </row>
    <row r="20" spans="1:11">
      <c r="A20" s="165" t="s">
        <v>55</v>
      </c>
      <c r="B20" s="165">
        <f>ROUND(VALUE(SUBSTITUTE(実質収支比率等に係る経年分析!F$47,"▲","-")),2)</f>
        <v>24.73</v>
      </c>
      <c r="C20" s="165">
        <f>ROUND(VALUE(SUBSTITUTE(実質収支比率等に係る経年分析!G$47,"▲","-")),2)</f>
        <v>28.83</v>
      </c>
      <c r="D20" s="165">
        <f>ROUND(VALUE(SUBSTITUTE(実質収支比率等に係る経年分析!H$47,"▲","-")),2)</f>
        <v>17.829999999999998</v>
      </c>
      <c r="E20" s="165">
        <f>ROUND(VALUE(SUBSTITUTE(実質収支比率等に係る経年分析!I$47,"▲","-")),2)</f>
        <v>26.38</v>
      </c>
      <c r="F20" s="165">
        <f>ROUND(VALUE(SUBSTITUTE(実質収支比率等に係る経年分析!J$47,"▲","-")),2)</f>
        <v>28.71</v>
      </c>
    </row>
    <row r="21" spans="1:11">
      <c r="A21" s="165" t="s">
        <v>56</v>
      </c>
      <c r="B21" s="165">
        <f>IF(ISNUMBER(VALUE(SUBSTITUTE(実質収支比率等に係る経年分析!F$49,"▲","-"))),ROUND(VALUE(SUBSTITUTE(実質収支比率等に係る経年分析!F$49,"▲","-")),2),NA())</f>
        <v>2.4700000000000002</v>
      </c>
      <c r="C21" s="165">
        <f>IF(ISNUMBER(VALUE(SUBSTITUTE(実質収支比率等に係る経年分析!G$49,"▲","-"))),ROUND(VALUE(SUBSTITUTE(実質収支比率等に係る経年分析!G$49,"▲","-")),2),NA())</f>
        <v>2.0499999999999998</v>
      </c>
      <c r="D21" s="165">
        <f>IF(ISNUMBER(VALUE(SUBSTITUTE(実質収支比率等に係る経年分析!H$49,"▲","-"))),ROUND(VALUE(SUBSTITUTE(実質収支比率等に係る経年分析!H$49,"▲","-")),2),NA())</f>
        <v>-4.22</v>
      </c>
      <c r="E21" s="165">
        <f>IF(ISNUMBER(VALUE(SUBSTITUTE(実質収支比率等に係る経年分析!I$49,"▲","-"))),ROUND(VALUE(SUBSTITUTE(実質収支比率等に係る経年分析!I$49,"▲","-")),2),NA())</f>
        <v>4.67</v>
      </c>
      <c r="F21" s="165">
        <f>IF(ISNUMBER(VALUE(SUBSTITUTE(実質収支比率等に係る経年分析!J$49,"▲","-"))),ROUND(VALUE(SUBSTITUTE(実質収支比率等に係る経年分析!J$49,"▲","-")),2),NA())</f>
        <v>9.16</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c r="A30" s="166" t="str">
        <f>IF(連結実質赤字比率に係る赤字・黒字の構成分析!C$40="",NA(),連結実質赤字比率に係る赤字・黒字の構成分析!C$40)</f>
        <v>共同浄化槽事業特別会計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c r="A32" s="166" t="str">
        <f>IF(連結実質赤字比率に係る赤字・黒字の構成分析!C$38="",NA(),連結実質赤字比率に係る赤字・黒字の構成分析!C$38)</f>
        <v>公共下水道事業特別会計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0.01</v>
      </c>
    </row>
    <row r="34" spans="1:16">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0.51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1.76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0.79</v>
      </c>
    </row>
    <row r="35" spans="1:16">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1.1200000000000001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1.33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0.88</v>
      </c>
    </row>
    <row r="36" spans="1:16">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9.19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6.73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13.87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12.9</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266</v>
      </c>
      <c r="E42" s="167"/>
      <c r="F42" s="167"/>
      <c r="G42" s="167">
        <f>'実質公債費比率（分子）の構造'!L$52</f>
        <v>262</v>
      </c>
      <c r="H42" s="167"/>
      <c r="I42" s="167"/>
      <c r="J42" s="167">
        <f>'実質公債費比率（分子）の構造'!M$52</f>
        <v>255</v>
      </c>
      <c r="K42" s="167"/>
      <c r="L42" s="167"/>
      <c r="M42" s="167">
        <f>'実質公債費比率（分子）の構造'!N$52</f>
        <v>250</v>
      </c>
      <c r="N42" s="167"/>
      <c r="O42" s="167"/>
      <c r="P42" s="167">
        <f>'実質公債費比率（分子）の構造'!O$52</f>
        <v>246</v>
      </c>
    </row>
    <row r="43" spans="1:16">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65</v>
      </c>
      <c r="B44" s="167">
        <f>'実質公債費比率（分子）の構造'!K$50</f>
        <v>1</v>
      </c>
      <c r="C44" s="167"/>
      <c r="D44" s="167"/>
      <c r="E44" s="167">
        <f>'実質公債費比率（分子）の構造'!L$50</f>
        <v>1</v>
      </c>
      <c r="F44" s="167"/>
      <c r="G44" s="167"/>
      <c r="H44" s="167">
        <f>'実質公債費比率（分子）の構造'!M$50</f>
        <v>1</v>
      </c>
      <c r="I44" s="167"/>
      <c r="J44" s="167"/>
      <c r="K44" s="167">
        <f>'実質公債費比率（分子）の構造'!N$50</f>
        <v>0</v>
      </c>
      <c r="L44" s="167"/>
      <c r="M44" s="167"/>
      <c r="N44" s="167">
        <f>'実質公債費比率（分子）の構造'!O$50</f>
        <v>0</v>
      </c>
      <c r="O44" s="167"/>
      <c r="P44" s="167"/>
    </row>
    <row r="45" spans="1:16">
      <c r="A45" s="167" t="s">
        <v>66</v>
      </c>
      <c r="B45" s="167">
        <f>'実質公債費比率（分子）の構造'!K$49</f>
        <v>17</v>
      </c>
      <c r="C45" s="167"/>
      <c r="D45" s="167"/>
      <c r="E45" s="167">
        <f>'実質公債費比率（分子）の構造'!L$49</f>
        <v>19</v>
      </c>
      <c r="F45" s="167"/>
      <c r="G45" s="167"/>
      <c r="H45" s="167">
        <f>'実質公債費比率（分子）の構造'!M$49</f>
        <v>22</v>
      </c>
      <c r="I45" s="167"/>
      <c r="J45" s="167"/>
      <c r="K45" s="167">
        <f>'実質公債費比率（分子）の構造'!N$49</f>
        <v>28</v>
      </c>
      <c r="L45" s="167"/>
      <c r="M45" s="167"/>
      <c r="N45" s="167">
        <f>'実質公債費比率（分子）の構造'!O$49</f>
        <v>26</v>
      </c>
      <c r="O45" s="167"/>
      <c r="P45" s="167"/>
    </row>
    <row r="46" spans="1:16">
      <c r="A46" s="167" t="s">
        <v>67</v>
      </c>
      <c r="B46" s="167">
        <f>'実質公債費比率（分子）の構造'!K$48</f>
        <v>180</v>
      </c>
      <c r="C46" s="167"/>
      <c r="D46" s="167"/>
      <c r="E46" s="167">
        <f>'実質公債費比率（分子）の構造'!L$48</f>
        <v>187</v>
      </c>
      <c r="F46" s="167"/>
      <c r="G46" s="167"/>
      <c r="H46" s="167">
        <f>'実質公債費比率（分子）の構造'!M$48</f>
        <v>182</v>
      </c>
      <c r="I46" s="167"/>
      <c r="J46" s="167"/>
      <c r="K46" s="167">
        <f>'実質公債費比率（分子）の構造'!N$48</f>
        <v>174</v>
      </c>
      <c r="L46" s="167"/>
      <c r="M46" s="167"/>
      <c r="N46" s="167">
        <f>'実質公債費比率（分子）の構造'!O$48</f>
        <v>160</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214</v>
      </c>
      <c r="C49" s="167"/>
      <c r="D49" s="167"/>
      <c r="E49" s="167">
        <f>'実質公債費比率（分子）の構造'!L$45</f>
        <v>220</v>
      </c>
      <c r="F49" s="167"/>
      <c r="G49" s="167"/>
      <c r="H49" s="167">
        <f>'実質公債費比率（分子）の構造'!M$45</f>
        <v>231</v>
      </c>
      <c r="I49" s="167"/>
      <c r="J49" s="167"/>
      <c r="K49" s="167">
        <f>'実質公債費比率（分子）の構造'!N$45</f>
        <v>240</v>
      </c>
      <c r="L49" s="167"/>
      <c r="M49" s="167"/>
      <c r="N49" s="167">
        <f>'実質公債費比率（分子）の構造'!O$45</f>
        <v>258</v>
      </c>
      <c r="O49" s="167"/>
      <c r="P49" s="167"/>
    </row>
    <row r="50" spans="1:16">
      <c r="A50" s="167" t="s">
        <v>71</v>
      </c>
      <c r="B50" s="167" t="e">
        <f>NA()</f>
        <v>#N/A</v>
      </c>
      <c r="C50" s="167">
        <f>IF(ISNUMBER('実質公債費比率（分子）の構造'!K$53),'実質公債費比率（分子）の構造'!K$53,NA())</f>
        <v>146</v>
      </c>
      <c r="D50" s="167" t="e">
        <f>NA()</f>
        <v>#N/A</v>
      </c>
      <c r="E50" s="167" t="e">
        <f>NA()</f>
        <v>#N/A</v>
      </c>
      <c r="F50" s="167">
        <f>IF(ISNUMBER('実質公債費比率（分子）の構造'!L$53),'実質公債費比率（分子）の構造'!L$53,NA())</f>
        <v>165</v>
      </c>
      <c r="G50" s="167" t="e">
        <f>NA()</f>
        <v>#N/A</v>
      </c>
      <c r="H50" s="167" t="e">
        <f>NA()</f>
        <v>#N/A</v>
      </c>
      <c r="I50" s="167">
        <f>IF(ISNUMBER('実質公債費比率（分子）の構造'!M$53),'実質公債費比率（分子）の構造'!M$53,NA())</f>
        <v>181</v>
      </c>
      <c r="J50" s="167" t="e">
        <f>NA()</f>
        <v>#N/A</v>
      </c>
      <c r="K50" s="167" t="e">
        <f>NA()</f>
        <v>#N/A</v>
      </c>
      <c r="L50" s="167">
        <f>IF(ISNUMBER('実質公債費比率（分子）の構造'!N$53),'実質公債費比率（分子）の構造'!N$53,NA())</f>
        <v>192</v>
      </c>
      <c r="M50" s="167" t="e">
        <f>NA()</f>
        <v>#N/A</v>
      </c>
      <c r="N50" s="167" t="e">
        <f>NA()</f>
        <v>#N/A</v>
      </c>
      <c r="O50" s="167">
        <f>IF(ISNUMBER('実質公債費比率（分子）の構造'!O$53),'実質公債費比率（分子）の構造'!O$53,NA())</f>
        <v>198</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2975</v>
      </c>
      <c r="E56" s="166"/>
      <c r="F56" s="166"/>
      <c r="G56" s="166">
        <f>'将来負担比率（分子）の構造'!J$52</f>
        <v>2818</v>
      </c>
      <c r="H56" s="166"/>
      <c r="I56" s="166"/>
      <c r="J56" s="166">
        <f>'将来負担比率（分子）の構造'!K$52</f>
        <v>2599</v>
      </c>
      <c r="K56" s="166"/>
      <c r="L56" s="166"/>
      <c r="M56" s="166">
        <f>'将来負担比率（分子）の構造'!L$52</f>
        <v>2471</v>
      </c>
      <c r="N56" s="166"/>
      <c r="O56" s="166"/>
      <c r="P56" s="166">
        <f>'将来負担比率（分子）の構造'!M$52</f>
        <v>2390</v>
      </c>
    </row>
    <row r="57" spans="1:16">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c r="A58" s="166" t="s">
        <v>41</v>
      </c>
      <c r="B58" s="166"/>
      <c r="C58" s="166"/>
      <c r="D58" s="166">
        <f>'将来負担比率（分子）の構造'!I$50</f>
        <v>2314</v>
      </c>
      <c r="E58" s="166"/>
      <c r="F58" s="166"/>
      <c r="G58" s="166">
        <f>'将来負担比率（分子）の構造'!J$50</f>
        <v>2409</v>
      </c>
      <c r="H58" s="166"/>
      <c r="I58" s="166"/>
      <c r="J58" s="166">
        <f>'将来負担比率（分子）の構造'!K$50</f>
        <v>2116</v>
      </c>
      <c r="K58" s="166"/>
      <c r="L58" s="166"/>
      <c r="M58" s="166">
        <f>'将来負担比率（分子）の構造'!L$50</f>
        <v>2561</v>
      </c>
      <c r="N58" s="166"/>
      <c r="O58" s="166"/>
      <c r="P58" s="166">
        <f>'将来負担比率（分子）の構造'!M$50</f>
        <v>3328</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132</v>
      </c>
      <c r="C62" s="166"/>
      <c r="D62" s="166"/>
      <c r="E62" s="166">
        <f>'将来負担比率（分子）の構造'!J$45</f>
        <v>101</v>
      </c>
      <c r="F62" s="166"/>
      <c r="G62" s="166"/>
      <c r="H62" s="166">
        <f>'将来負担比率（分子）の構造'!K$45</f>
        <v>92</v>
      </c>
      <c r="I62" s="166"/>
      <c r="J62" s="166"/>
      <c r="K62" s="166">
        <f>'将来負担比率（分子）の構造'!L$45</f>
        <v>158</v>
      </c>
      <c r="L62" s="166"/>
      <c r="M62" s="166"/>
      <c r="N62" s="166">
        <f>'将来負担比率（分子）の構造'!M$45</f>
        <v>110</v>
      </c>
      <c r="O62" s="166"/>
      <c r="P62" s="166"/>
    </row>
    <row r="63" spans="1:16">
      <c r="A63" s="166" t="s">
        <v>34</v>
      </c>
      <c r="B63" s="166">
        <f>'将来負担比率（分子）の構造'!I$44</f>
        <v>163</v>
      </c>
      <c r="C63" s="166"/>
      <c r="D63" s="166"/>
      <c r="E63" s="166">
        <f>'将来負担比率（分子）の構造'!J$44</f>
        <v>153</v>
      </c>
      <c r="F63" s="166"/>
      <c r="G63" s="166"/>
      <c r="H63" s="166">
        <f>'将来負担比率（分子）の構造'!K$44</f>
        <v>188</v>
      </c>
      <c r="I63" s="166"/>
      <c r="J63" s="166"/>
      <c r="K63" s="166">
        <f>'将来負担比率（分子）の構造'!L$44</f>
        <v>168</v>
      </c>
      <c r="L63" s="166"/>
      <c r="M63" s="166"/>
      <c r="N63" s="166">
        <f>'将来負担比率（分子）の構造'!M$44</f>
        <v>210</v>
      </c>
      <c r="O63" s="166"/>
      <c r="P63" s="166"/>
    </row>
    <row r="64" spans="1:16">
      <c r="A64" s="166" t="s">
        <v>33</v>
      </c>
      <c r="B64" s="166">
        <f>'将来負担比率（分子）の構造'!I$43</f>
        <v>1377</v>
      </c>
      <c r="C64" s="166"/>
      <c r="D64" s="166"/>
      <c r="E64" s="166">
        <f>'将来負担比率（分子）の構造'!J$43</f>
        <v>1254</v>
      </c>
      <c r="F64" s="166"/>
      <c r="G64" s="166"/>
      <c r="H64" s="166">
        <f>'将来負担比率（分子）の構造'!K$43</f>
        <v>1092</v>
      </c>
      <c r="I64" s="166"/>
      <c r="J64" s="166"/>
      <c r="K64" s="166">
        <f>'将来負担比率（分子）の構造'!L$43</f>
        <v>933</v>
      </c>
      <c r="L64" s="166"/>
      <c r="M64" s="166"/>
      <c r="N64" s="166">
        <f>'将来負担比率（分子）の構造'!M$43</f>
        <v>786</v>
      </c>
      <c r="O64" s="166"/>
      <c r="P64" s="166"/>
    </row>
    <row r="65" spans="1:16">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c r="A66" s="166" t="s">
        <v>31</v>
      </c>
      <c r="B66" s="166">
        <f>'将来負担比率（分子）の構造'!I$41</f>
        <v>2510</v>
      </c>
      <c r="C66" s="166"/>
      <c r="D66" s="166"/>
      <c r="E66" s="166">
        <f>'将来負担比率（分子）の構造'!J$41</f>
        <v>2475</v>
      </c>
      <c r="F66" s="166"/>
      <c r="G66" s="166"/>
      <c r="H66" s="166">
        <f>'将来負担比率（分子）の構造'!K$41</f>
        <v>2414</v>
      </c>
      <c r="I66" s="166"/>
      <c r="J66" s="166"/>
      <c r="K66" s="166">
        <f>'将来負担比率（分子）の構造'!L$41</f>
        <v>2296</v>
      </c>
      <c r="L66" s="166"/>
      <c r="M66" s="166"/>
      <c r="N66" s="166">
        <f>'将来負担比率（分子）の構造'!M$41</f>
        <v>2425</v>
      </c>
      <c r="O66" s="166"/>
      <c r="P66" s="166"/>
    </row>
    <row r="67" spans="1:16">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524</v>
      </c>
      <c r="C72" s="170">
        <f>基金残高に係る経年分析!G55</f>
        <v>824</v>
      </c>
      <c r="D72" s="170">
        <f>基金残高に係る経年分析!H55</f>
        <v>952</v>
      </c>
    </row>
    <row r="73" spans="1:16">
      <c r="A73" s="169" t="s">
        <v>78</v>
      </c>
      <c r="B73" s="170">
        <f>基金残高に係る経年分析!F56</f>
        <v>61</v>
      </c>
      <c r="C73" s="170">
        <f>基金残高に係る経年分析!G56</f>
        <v>61</v>
      </c>
      <c r="D73" s="170">
        <f>基金残高に係る経年分析!H56</f>
        <v>146</v>
      </c>
    </row>
    <row r="74" spans="1:16">
      <c r="A74" s="169" t="s">
        <v>79</v>
      </c>
      <c r="B74" s="170">
        <f>基金残高に係る経年分析!F57</f>
        <v>1288</v>
      </c>
      <c r="C74" s="170">
        <f>基金残高に係る経年分析!G57</f>
        <v>1418</v>
      </c>
      <c r="D74" s="170">
        <f>基金残高に係る経年分析!H57</f>
        <v>1876</v>
      </c>
    </row>
  </sheetData>
  <sheetProtection algorithmName="SHA-512" hashValue="jMh8x+f9dUmfGYAUK1ds9wOfpNeiimm2apRmvUch9k9pUglFw6edUSTeskJSolF20DBsQrtLTpojLuK9P4Gymw==" saltValue="Sj8v4WsFpM+dB84VUjBzX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216</v>
      </c>
      <c r="DI1" s="613"/>
      <c r="DJ1" s="613"/>
      <c r="DK1" s="613"/>
      <c r="DL1" s="613"/>
      <c r="DM1" s="613"/>
      <c r="DN1" s="614"/>
      <c r="DO1" s="205"/>
      <c r="DP1" s="612" t="s">
        <v>217</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15" t="s">
        <v>219</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220</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221</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c r="B4" s="615" t="s">
        <v>1</v>
      </c>
      <c r="C4" s="616"/>
      <c r="D4" s="616"/>
      <c r="E4" s="616"/>
      <c r="F4" s="616"/>
      <c r="G4" s="616"/>
      <c r="H4" s="616"/>
      <c r="I4" s="616"/>
      <c r="J4" s="616"/>
      <c r="K4" s="616"/>
      <c r="L4" s="616"/>
      <c r="M4" s="616"/>
      <c r="N4" s="616"/>
      <c r="O4" s="616"/>
      <c r="P4" s="616"/>
      <c r="Q4" s="617"/>
      <c r="R4" s="615" t="s">
        <v>222</v>
      </c>
      <c r="S4" s="616"/>
      <c r="T4" s="616"/>
      <c r="U4" s="616"/>
      <c r="V4" s="616"/>
      <c r="W4" s="616"/>
      <c r="X4" s="616"/>
      <c r="Y4" s="617"/>
      <c r="Z4" s="615" t="s">
        <v>223</v>
      </c>
      <c r="AA4" s="616"/>
      <c r="AB4" s="616"/>
      <c r="AC4" s="617"/>
      <c r="AD4" s="615" t="s">
        <v>224</v>
      </c>
      <c r="AE4" s="616"/>
      <c r="AF4" s="616"/>
      <c r="AG4" s="616"/>
      <c r="AH4" s="616"/>
      <c r="AI4" s="616"/>
      <c r="AJ4" s="616"/>
      <c r="AK4" s="617"/>
      <c r="AL4" s="615" t="s">
        <v>223</v>
      </c>
      <c r="AM4" s="616"/>
      <c r="AN4" s="616"/>
      <c r="AO4" s="617"/>
      <c r="AP4" s="618" t="s">
        <v>225</v>
      </c>
      <c r="AQ4" s="618"/>
      <c r="AR4" s="618"/>
      <c r="AS4" s="618"/>
      <c r="AT4" s="618"/>
      <c r="AU4" s="618"/>
      <c r="AV4" s="618"/>
      <c r="AW4" s="618"/>
      <c r="AX4" s="618"/>
      <c r="AY4" s="618"/>
      <c r="AZ4" s="618"/>
      <c r="BA4" s="618"/>
      <c r="BB4" s="618"/>
      <c r="BC4" s="618"/>
      <c r="BD4" s="618"/>
      <c r="BE4" s="618"/>
      <c r="BF4" s="618"/>
      <c r="BG4" s="618" t="s">
        <v>226</v>
      </c>
      <c r="BH4" s="618"/>
      <c r="BI4" s="618"/>
      <c r="BJ4" s="618"/>
      <c r="BK4" s="618"/>
      <c r="BL4" s="618"/>
      <c r="BM4" s="618"/>
      <c r="BN4" s="618"/>
      <c r="BO4" s="618" t="s">
        <v>223</v>
      </c>
      <c r="BP4" s="618"/>
      <c r="BQ4" s="618"/>
      <c r="BR4" s="618"/>
      <c r="BS4" s="618" t="s">
        <v>227</v>
      </c>
      <c r="BT4" s="618"/>
      <c r="BU4" s="618"/>
      <c r="BV4" s="618"/>
      <c r="BW4" s="618"/>
      <c r="BX4" s="618"/>
      <c r="BY4" s="618"/>
      <c r="BZ4" s="618"/>
      <c r="CA4" s="618"/>
      <c r="CB4" s="618"/>
      <c r="CD4" s="615" t="s">
        <v>228</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c r="B5" s="619" t="s">
        <v>229</v>
      </c>
      <c r="C5" s="620"/>
      <c r="D5" s="620"/>
      <c r="E5" s="620"/>
      <c r="F5" s="620"/>
      <c r="G5" s="620"/>
      <c r="H5" s="620"/>
      <c r="I5" s="620"/>
      <c r="J5" s="620"/>
      <c r="K5" s="620"/>
      <c r="L5" s="620"/>
      <c r="M5" s="620"/>
      <c r="N5" s="620"/>
      <c r="O5" s="620"/>
      <c r="P5" s="620"/>
      <c r="Q5" s="621"/>
      <c r="R5" s="622">
        <v>2818875</v>
      </c>
      <c r="S5" s="623"/>
      <c r="T5" s="623"/>
      <c r="U5" s="623"/>
      <c r="V5" s="623"/>
      <c r="W5" s="623"/>
      <c r="X5" s="623"/>
      <c r="Y5" s="624"/>
      <c r="Z5" s="625">
        <v>41.7</v>
      </c>
      <c r="AA5" s="625"/>
      <c r="AB5" s="625"/>
      <c r="AC5" s="625"/>
      <c r="AD5" s="626">
        <v>2818875</v>
      </c>
      <c r="AE5" s="626"/>
      <c r="AF5" s="626"/>
      <c r="AG5" s="626"/>
      <c r="AH5" s="626"/>
      <c r="AI5" s="626"/>
      <c r="AJ5" s="626"/>
      <c r="AK5" s="626"/>
      <c r="AL5" s="627">
        <v>71.8</v>
      </c>
      <c r="AM5" s="628"/>
      <c r="AN5" s="628"/>
      <c r="AO5" s="629"/>
      <c r="AP5" s="619" t="s">
        <v>230</v>
      </c>
      <c r="AQ5" s="620"/>
      <c r="AR5" s="620"/>
      <c r="AS5" s="620"/>
      <c r="AT5" s="620"/>
      <c r="AU5" s="620"/>
      <c r="AV5" s="620"/>
      <c r="AW5" s="620"/>
      <c r="AX5" s="620"/>
      <c r="AY5" s="620"/>
      <c r="AZ5" s="620"/>
      <c r="BA5" s="620"/>
      <c r="BB5" s="620"/>
      <c r="BC5" s="620"/>
      <c r="BD5" s="620"/>
      <c r="BE5" s="620"/>
      <c r="BF5" s="621"/>
      <c r="BG5" s="633">
        <v>2818875</v>
      </c>
      <c r="BH5" s="634"/>
      <c r="BI5" s="634"/>
      <c r="BJ5" s="634"/>
      <c r="BK5" s="634"/>
      <c r="BL5" s="634"/>
      <c r="BM5" s="634"/>
      <c r="BN5" s="635"/>
      <c r="BO5" s="636">
        <v>100</v>
      </c>
      <c r="BP5" s="636"/>
      <c r="BQ5" s="636"/>
      <c r="BR5" s="636"/>
      <c r="BS5" s="637" t="s">
        <v>129</v>
      </c>
      <c r="BT5" s="637"/>
      <c r="BU5" s="637"/>
      <c r="BV5" s="637"/>
      <c r="BW5" s="637"/>
      <c r="BX5" s="637"/>
      <c r="BY5" s="637"/>
      <c r="BZ5" s="637"/>
      <c r="CA5" s="637"/>
      <c r="CB5" s="641"/>
      <c r="CD5" s="615" t="s">
        <v>225</v>
      </c>
      <c r="CE5" s="616"/>
      <c r="CF5" s="616"/>
      <c r="CG5" s="616"/>
      <c r="CH5" s="616"/>
      <c r="CI5" s="616"/>
      <c r="CJ5" s="616"/>
      <c r="CK5" s="616"/>
      <c r="CL5" s="616"/>
      <c r="CM5" s="616"/>
      <c r="CN5" s="616"/>
      <c r="CO5" s="616"/>
      <c r="CP5" s="616"/>
      <c r="CQ5" s="617"/>
      <c r="CR5" s="615" t="s">
        <v>231</v>
      </c>
      <c r="CS5" s="616"/>
      <c r="CT5" s="616"/>
      <c r="CU5" s="616"/>
      <c r="CV5" s="616"/>
      <c r="CW5" s="616"/>
      <c r="CX5" s="616"/>
      <c r="CY5" s="617"/>
      <c r="CZ5" s="615" t="s">
        <v>223</v>
      </c>
      <c r="DA5" s="616"/>
      <c r="DB5" s="616"/>
      <c r="DC5" s="617"/>
      <c r="DD5" s="615" t="s">
        <v>232</v>
      </c>
      <c r="DE5" s="616"/>
      <c r="DF5" s="616"/>
      <c r="DG5" s="616"/>
      <c r="DH5" s="616"/>
      <c r="DI5" s="616"/>
      <c r="DJ5" s="616"/>
      <c r="DK5" s="616"/>
      <c r="DL5" s="616"/>
      <c r="DM5" s="616"/>
      <c r="DN5" s="616"/>
      <c r="DO5" s="616"/>
      <c r="DP5" s="617"/>
      <c r="DQ5" s="615" t="s">
        <v>233</v>
      </c>
      <c r="DR5" s="616"/>
      <c r="DS5" s="616"/>
      <c r="DT5" s="616"/>
      <c r="DU5" s="616"/>
      <c r="DV5" s="616"/>
      <c r="DW5" s="616"/>
      <c r="DX5" s="616"/>
      <c r="DY5" s="616"/>
      <c r="DZ5" s="616"/>
      <c r="EA5" s="616"/>
      <c r="EB5" s="616"/>
      <c r="EC5" s="617"/>
    </row>
    <row r="6" spans="2:143" ht="11.25" customHeight="1">
      <c r="B6" s="630" t="s">
        <v>234</v>
      </c>
      <c r="C6" s="631"/>
      <c r="D6" s="631"/>
      <c r="E6" s="631"/>
      <c r="F6" s="631"/>
      <c r="G6" s="631"/>
      <c r="H6" s="631"/>
      <c r="I6" s="631"/>
      <c r="J6" s="631"/>
      <c r="K6" s="631"/>
      <c r="L6" s="631"/>
      <c r="M6" s="631"/>
      <c r="N6" s="631"/>
      <c r="O6" s="631"/>
      <c r="P6" s="631"/>
      <c r="Q6" s="632"/>
      <c r="R6" s="633">
        <v>90679</v>
      </c>
      <c r="S6" s="634"/>
      <c r="T6" s="634"/>
      <c r="U6" s="634"/>
      <c r="V6" s="634"/>
      <c r="W6" s="634"/>
      <c r="X6" s="634"/>
      <c r="Y6" s="635"/>
      <c r="Z6" s="636">
        <v>1.3</v>
      </c>
      <c r="AA6" s="636"/>
      <c r="AB6" s="636"/>
      <c r="AC6" s="636"/>
      <c r="AD6" s="637">
        <v>90679</v>
      </c>
      <c r="AE6" s="637"/>
      <c r="AF6" s="637"/>
      <c r="AG6" s="637"/>
      <c r="AH6" s="637"/>
      <c r="AI6" s="637"/>
      <c r="AJ6" s="637"/>
      <c r="AK6" s="637"/>
      <c r="AL6" s="638">
        <v>2.2999999999999998</v>
      </c>
      <c r="AM6" s="639"/>
      <c r="AN6" s="639"/>
      <c r="AO6" s="640"/>
      <c r="AP6" s="630" t="s">
        <v>235</v>
      </c>
      <c r="AQ6" s="631"/>
      <c r="AR6" s="631"/>
      <c r="AS6" s="631"/>
      <c r="AT6" s="631"/>
      <c r="AU6" s="631"/>
      <c r="AV6" s="631"/>
      <c r="AW6" s="631"/>
      <c r="AX6" s="631"/>
      <c r="AY6" s="631"/>
      <c r="AZ6" s="631"/>
      <c r="BA6" s="631"/>
      <c r="BB6" s="631"/>
      <c r="BC6" s="631"/>
      <c r="BD6" s="631"/>
      <c r="BE6" s="631"/>
      <c r="BF6" s="632"/>
      <c r="BG6" s="633">
        <v>2818875</v>
      </c>
      <c r="BH6" s="634"/>
      <c r="BI6" s="634"/>
      <c r="BJ6" s="634"/>
      <c r="BK6" s="634"/>
      <c r="BL6" s="634"/>
      <c r="BM6" s="634"/>
      <c r="BN6" s="635"/>
      <c r="BO6" s="636">
        <v>100</v>
      </c>
      <c r="BP6" s="636"/>
      <c r="BQ6" s="636"/>
      <c r="BR6" s="636"/>
      <c r="BS6" s="637" t="s">
        <v>129</v>
      </c>
      <c r="BT6" s="637"/>
      <c r="BU6" s="637"/>
      <c r="BV6" s="637"/>
      <c r="BW6" s="637"/>
      <c r="BX6" s="637"/>
      <c r="BY6" s="637"/>
      <c r="BZ6" s="637"/>
      <c r="CA6" s="637"/>
      <c r="CB6" s="641"/>
      <c r="CD6" s="619" t="s">
        <v>236</v>
      </c>
      <c r="CE6" s="620"/>
      <c r="CF6" s="620"/>
      <c r="CG6" s="620"/>
      <c r="CH6" s="620"/>
      <c r="CI6" s="620"/>
      <c r="CJ6" s="620"/>
      <c r="CK6" s="620"/>
      <c r="CL6" s="620"/>
      <c r="CM6" s="620"/>
      <c r="CN6" s="620"/>
      <c r="CO6" s="620"/>
      <c r="CP6" s="620"/>
      <c r="CQ6" s="621"/>
      <c r="CR6" s="633">
        <v>85864</v>
      </c>
      <c r="CS6" s="634"/>
      <c r="CT6" s="634"/>
      <c r="CU6" s="634"/>
      <c r="CV6" s="634"/>
      <c r="CW6" s="634"/>
      <c r="CX6" s="634"/>
      <c r="CY6" s="635"/>
      <c r="CZ6" s="627">
        <v>1.4</v>
      </c>
      <c r="DA6" s="628"/>
      <c r="DB6" s="628"/>
      <c r="DC6" s="644"/>
      <c r="DD6" s="642">
        <v>8206</v>
      </c>
      <c r="DE6" s="634"/>
      <c r="DF6" s="634"/>
      <c r="DG6" s="634"/>
      <c r="DH6" s="634"/>
      <c r="DI6" s="634"/>
      <c r="DJ6" s="634"/>
      <c r="DK6" s="634"/>
      <c r="DL6" s="634"/>
      <c r="DM6" s="634"/>
      <c r="DN6" s="634"/>
      <c r="DO6" s="634"/>
      <c r="DP6" s="635"/>
      <c r="DQ6" s="642">
        <v>77658</v>
      </c>
      <c r="DR6" s="634"/>
      <c r="DS6" s="634"/>
      <c r="DT6" s="634"/>
      <c r="DU6" s="634"/>
      <c r="DV6" s="634"/>
      <c r="DW6" s="634"/>
      <c r="DX6" s="634"/>
      <c r="DY6" s="634"/>
      <c r="DZ6" s="634"/>
      <c r="EA6" s="634"/>
      <c r="EB6" s="634"/>
      <c r="EC6" s="643"/>
    </row>
    <row r="7" spans="2:143" ht="11.25" customHeight="1">
      <c r="B7" s="630" t="s">
        <v>237</v>
      </c>
      <c r="C7" s="631"/>
      <c r="D7" s="631"/>
      <c r="E7" s="631"/>
      <c r="F7" s="631"/>
      <c r="G7" s="631"/>
      <c r="H7" s="631"/>
      <c r="I7" s="631"/>
      <c r="J7" s="631"/>
      <c r="K7" s="631"/>
      <c r="L7" s="631"/>
      <c r="M7" s="631"/>
      <c r="N7" s="631"/>
      <c r="O7" s="631"/>
      <c r="P7" s="631"/>
      <c r="Q7" s="632"/>
      <c r="R7" s="633">
        <v>593</v>
      </c>
      <c r="S7" s="634"/>
      <c r="T7" s="634"/>
      <c r="U7" s="634"/>
      <c r="V7" s="634"/>
      <c r="W7" s="634"/>
      <c r="X7" s="634"/>
      <c r="Y7" s="635"/>
      <c r="Z7" s="636">
        <v>0</v>
      </c>
      <c r="AA7" s="636"/>
      <c r="AB7" s="636"/>
      <c r="AC7" s="636"/>
      <c r="AD7" s="637">
        <v>593</v>
      </c>
      <c r="AE7" s="637"/>
      <c r="AF7" s="637"/>
      <c r="AG7" s="637"/>
      <c r="AH7" s="637"/>
      <c r="AI7" s="637"/>
      <c r="AJ7" s="637"/>
      <c r="AK7" s="637"/>
      <c r="AL7" s="638">
        <v>0</v>
      </c>
      <c r="AM7" s="639"/>
      <c r="AN7" s="639"/>
      <c r="AO7" s="640"/>
      <c r="AP7" s="630" t="s">
        <v>238</v>
      </c>
      <c r="AQ7" s="631"/>
      <c r="AR7" s="631"/>
      <c r="AS7" s="631"/>
      <c r="AT7" s="631"/>
      <c r="AU7" s="631"/>
      <c r="AV7" s="631"/>
      <c r="AW7" s="631"/>
      <c r="AX7" s="631"/>
      <c r="AY7" s="631"/>
      <c r="AZ7" s="631"/>
      <c r="BA7" s="631"/>
      <c r="BB7" s="631"/>
      <c r="BC7" s="631"/>
      <c r="BD7" s="631"/>
      <c r="BE7" s="631"/>
      <c r="BF7" s="632"/>
      <c r="BG7" s="633">
        <v>687853</v>
      </c>
      <c r="BH7" s="634"/>
      <c r="BI7" s="634"/>
      <c r="BJ7" s="634"/>
      <c r="BK7" s="634"/>
      <c r="BL7" s="634"/>
      <c r="BM7" s="634"/>
      <c r="BN7" s="635"/>
      <c r="BO7" s="636">
        <v>24.4</v>
      </c>
      <c r="BP7" s="636"/>
      <c r="BQ7" s="636"/>
      <c r="BR7" s="636"/>
      <c r="BS7" s="637" t="s">
        <v>129</v>
      </c>
      <c r="BT7" s="637"/>
      <c r="BU7" s="637"/>
      <c r="BV7" s="637"/>
      <c r="BW7" s="637"/>
      <c r="BX7" s="637"/>
      <c r="BY7" s="637"/>
      <c r="BZ7" s="637"/>
      <c r="CA7" s="637"/>
      <c r="CB7" s="641"/>
      <c r="CD7" s="630" t="s">
        <v>239</v>
      </c>
      <c r="CE7" s="631"/>
      <c r="CF7" s="631"/>
      <c r="CG7" s="631"/>
      <c r="CH7" s="631"/>
      <c r="CI7" s="631"/>
      <c r="CJ7" s="631"/>
      <c r="CK7" s="631"/>
      <c r="CL7" s="631"/>
      <c r="CM7" s="631"/>
      <c r="CN7" s="631"/>
      <c r="CO7" s="631"/>
      <c r="CP7" s="631"/>
      <c r="CQ7" s="632"/>
      <c r="CR7" s="633">
        <v>2100925</v>
      </c>
      <c r="CS7" s="634"/>
      <c r="CT7" s="634"/>
      <c r="CU7" s="634"/>
      <c r="CV7" s="634"/>
      <c r="CW7" s="634"/>
      <c r="CX7" s="634"/>
      <c r="CY7" s="635"/>
      <c r="CZ7" s="636">
        <v>33.5</v>
      </c>
      <c r="DA7" s="636"/>
      <c r="DB7" s="636"/>
      <c r="DC7" s="636"/>
      <c r="DD7" s="642">
        <v>35856</v>
      </c>
      <c r="DE7" s="634"/>
      <c r="DF7" s="634"/>
      <c r="DG7" s="634"/>
      <c r="DH7" s="634"/>
      <c r="DI7" s="634"/>
      <c r="DJ7" s="634"/>
      <c r="DK7" s="634"/>
      <c r="DL7" s="634"/>
      <c r="DM7" s="634"/>
      <c r="DN7" s="634"/>
      <c r="DO7" s="634"/>
      <c r="DP7" s="635"/>
      <c r="DQ7" s="642">
        <v>1251415</v>
      </c>
      <c r="DR7" s="634"/>
      <c r="DS7" s="634"/>
      <c r="DT7" s="634"/>
      <c r="DU7" s="634"/>
      <c r="DV7" s="634"/>
      <c r="DW7" s="634"/>
      <c r="DX7" s="634"/>
      <c r="DY7" s="634"/>
      <c r="DZ7" s="634"/>
      <c r="EA7" s="634"/>
      <c r="EB7" s="634"/>
      <c r="EC7" s="643"/>
    </row>
    <row r="8" spans="2:143" ht="11.25" customHeight="1">
      <c r="B8" s="630" t="s">
        <v>240</v>
      </c>
      <c r="C8" s="631"/>
      <c r="D8" s="631"/>
      <c r="E8" s="631"/>
      <c r="F8" s="631"/>
      <c r="G8" s="631"/>
      <c r="H8" s="631"/>
      <c r="I8" s="631"/>
      <c r="J8" s="631"/>
      <c r="K8" s="631"/>
      <c r="L8" s="631"/>
      <c r="M8" s="631"/>
      <c r="N8" s="631"/>
      <c r="O8" s="631"/>
      <c r="P8" s="631"/>
      <c r="Q8" s="632"/>
      <c r="R8" s="633">
        <v>6096</v>
      </c>
      <c r="S8" s="634"/>
      <c r="T8" s="634"/>
      <c r="U8" s="634"/>
      <c r="V8" s="634"/>
      <c r="W8" s="634"/>
      <c r="X8" s="634"/>
      <c r="Y8" s="635"/>
      <c r="Z8" s="636">
        <v>0.1</v>
      </c>
      <c r="AA8" s="636"/>
      <c r="AB8" s="636"/>
      <c r="AC8" s="636"/>
      <c r="AD8" s="637">
        <v>6096</v>
      </c>
      <c r="AE8" s="637"/>
      <c r="AF8" s="637"/>
      <c r="AG8" s="637"/>
      <c r="AH8" s="637"/>
      <c r="AI8" s="637"/>
      <c r="AJ8" s="637"/>
      <c r="AK8" s="637"/>
      <c r="AL8" s="638">
        <v>0.2</v>
      </c>
      <c r="AM8" s="639"/>
      <c r="AN8" s="639"/>
      <c r="AO8" s="640"/>
      <c r="AP8" s="630" t="s">
        <v>241</v>
      </c>
      <c r="AQ8" s="631"/>
      <c r="AR8" s="631"/>
      <c r="AS8" s="631"/>
      <c r="AT8" s="631"/>
      <c r="AU8" s="631"/>
      <c r="AV8" s="631"/>
      <c r="AW8" s="631"/>
      <c r="AX8" s="631"/>
      <c r="AY8" s="631"/>
      <c r="AZ8" s="631"/>
      <c r="BA8" s="631"/>
      <c r="BB8" s="631"/>
      <c r="BC8" s="631"/>
      <c r="BD8" s="631"/>
      <c r="BE8" s="631"/>
      <c r="BF8" s="632"/>
      <c r="BG8" s="633">
        <v>12860</v>
      </c>
      <c r="BH8" s="634"/>
      <c r="BI8" s="634"/>
      <c r="BJ8" s="634"/>
      <c r="BK8" s="634"/>
      <c r="BL8" s="634"/>
      <c r="BM8" s="634"/>
      <c r="BN8" s="635"/>
      <c r="BO8" s="636">
        <v>0.5</v>
      </c>
      <c r="BP8" s="636"/>
      <c r="BQ8" s="636"/>
      <c r="BR8" s="636"/>
      <c r="BS8" s="637" t="s">
        <v>129</v>
      </c>
      <c r="BT8" s="637"/>
      <c r="BU8" s="637"/>
      <c r="BV8" s="637"/>
      <c r="BW8" s="637"/>
      <c r="BX8" s="637"/>
      <c r="BY8" s="637"/>
      <c r="BZ8" s="637"/>
      <c r="CA8" s="637"/>
      <c r="CB8" s="641"/>
      <c r="CD8" s="630" t="s">
        <v>242</v>
      </c>
      <c r="CE8" s="631"/>
      <c r="CF8" s="631"/>
      <c r="CG8" s="631"/>
      <c r="CH8" s="631"/>
      <c r="CI8" s="631"/>
      <c r="CJ8" s="631"/>
      <c r="CK8" s="631"/>
      <c r="CL8" s="631"/>
      <c r="CM8" s="631"/>
      <c r="CN8" s="631"/>
      <c r="CO8" s="631"/>
      <c r="CP8" s="631"/>
      <c r="CQ8" s="632"/>
      <c r="CR8" s="633">
        <v>1424333</v>
      </c>
      <c r="CS8" s="634"/>
      <c r="CT8" s="634"/>
      <c r="CU8" s="634"/>
      <c r="CV8" s="634"/>
      <c r="CW8" s="634"/>
      <c r="CX8" s="634"/>
      <c r="CY8" s="635"/>
      <c r="CZ8" s="636">
        <v>22.7</v>
      </c>
      <c r="DA8" s="636"/>
      <c r="DB8" s="636"/>
      <c r="DC8" s="636"/>
      <c r="DD8" s="642">
        <v>199116</v>
      </c>
      <c r="DE8" s="634"/>
      <c r="DF8" s="634"/>
      <c r="DG8" s="634"/>
      <c r="DH8" s="634"/>
      <c r="DI8" s="634"/>
      <c r="DJ8" s="634"/>
      <c r="DK8" s="634"/>
      <c r="DL8" s="634"/>
      <c r="DM8" s="634"/>
      <c r="DN8" s="634"/>
      <c r="DO8" s="634"/>
      <c r="DP8" s="635"/>
      <c r="DQ8" s="642">
        <v>788966</v>
      </c>
      <c r="DR8" s="634"/>
      <c r="DS8" s="634"/>
      <c r="DT8" s="634"/>
      <c r="DU8" s="634"/>
      <c r="DV8" s="634"/>
      <c r="DW8" s="634"/>
      <c r="DX8" s="634"/>
      <c r="DY8" s="634"/>
      <c r="DZ8" s="634"/>
      <c r="EA8" s="634"/>
      <c r="EB8" s="634"/>
      <c r="EC8" s="643"/>
    </row>
    <row r="9" spans="2:143" ht="11.25" customHeight="1">
      <c r="B9" s="630" t="s">
        <v>243</v>
      </c>
      <c r="C9" s="631"/>
      <c r="D9" s="631"/>
      <c r="E9" s="631"/>
      <c r="F9" s="631"/>
      <c r="G9" s="631"/>
      <c r="H9" s="631"/>
      <c r="I9" s="631"/>
      <c r="J9" s="631"/>
      <c r="K9" s="631"/>
      <c r="L9" s="631"/>
      <c r="M9" s="631"/>
      <c r="N9" s="631"/>
      <c r="O9" s="631"/>
      <c r="P9" s="631"/>
      <c r="Q9" s="632"/>
      <c r="R9" s="633">
        <v>7657</v>
      </c>
      <c r="S9" s="634"/>
      <c r="T9" s="634"/>
      <c r="U9" s="634"/>
      <c r="V9" s="634"/>
      <c r="W9" s="634"/>
      <c r="X9" s="634"/>
      <c r="Y9" s="635"/>
      <c r="Z9" s="636">
        <v>0.1</v>
      </c>
      <c r="AA9" s="636"/>
      <c r="AB9" s="636"/>
      <c r="AC9" s="636"/>
      <c r="AD9" s="637">
        <v>7657</v>
      </c>
      <c r="AE9" s="637"/>
      <c r="AF9" s="637"/>
      <c r="AG9" s="637"/>
      <c r="AH9" s="637"/>
      <c r="AI9" s="637"/>
      <c r="AJ9" s="637"/>
      <c r="AK9" s="637"/>
      <c r="AL9" s="638">
        <v>0.2</v>
      </c>
      <c r="AM9" s="639"/>
      <c r="AN9" s="639"/>
      <c r="AO9" s="640"/>
      <c r="AP9" s="630" t="s">
        <v>244</v>
      </c>
      <c r="AQ9" s="631"/>
      <c r="AR9" s="631"/>
      <c r="AS9" s="631"/>
      <c r="AT9" s="631"/>
      <c r="AU9" s="631"/>
      <c r="AV9" s="631"/>
      <c r="AW9" s="631"/>
      <c r="AX9" s="631"/>
      <c r="AY9" s="631"/>
      <c r="AZ9" s="631"/>
      <c r="BA9" s="631"/>
      <c r="BB9" s="631"/>
      <c r="BC9" s="631"/>
      <c r="BD9" s="631"/>
      <c r="BE9" s="631"/>
      <c r="BF9" s="632"/>
      <c r="BG9" s="633">
        <v>341501</v>
      </c>
      <c r="BH9" s="634"/>
      <c r="BI9" s="634"/>
      <c r="BJ9" s="634"/>
      <c r="BK9" s="634"/>
      <c r="BL9" s="634"/>
      <c r="BM9" s="634"/>
      <c r="BN9" s="635"/>
      <c r="BO9" s="636">
        <v>12.1</v>
      </c>
      <c r="BP9" s="636"/>
      <c r="BQ9" s="636"/>
      <c r="BR9" s="636"/>
      <c r="BS9" s="637" t="s">
        <v>129</v>
      </c>
      <c r="BT9" s="637"/>
      <c r="BU9" s="637"/>
      <c r="BV9" s="637"/>
      <c r="BW9" s="637"/>
      <c r="BX9" s="637"/>
      <c r="BY9" s="637"/>
      <c r="BZ9" s="637"/>
      <c r="CA9" s="637"/>
      <c r="CB9" s="641"/>
      <c r="CD9" s="630" t="s">
        <v>245</v>
      </c>
      <c r="CE9" s="631"/>
      <c r="CF9" s="631"/>
      <c r="CG9" s="631"/>
      <c r="CH9" s="631"/>
      <c r="CI9" s="631"/>
      <c r="CJ9" s="631"/>
      <c r="CK9" s="631"/>
      <c r="CL9" s="631"/>
      <c r="CM9" s="631"/>
      <c r="CN9" s="631"/>
      <c r="CO9" s="631"/>
      <c r="CP9" s="631"/>
      <c r="CQ9" s="632"/>
      <c r="CR9" s="633">
        <v>509455</v>
      </c>
      <c r="CS9" s="634"/>
      <c r="CT9" s="634"/>
      <c r="CU9" s="634"/>
      <c r="CV9" s="634"/>
      <c r="CW9" s="634"/>
      <c r="CX9" s="634"/>
      <c r="CY9" s="635"/>
      <c r="CZ9" s="636">
        <v>8.1</v>
      </c>
      <c r="DA9" s="636"/>
      <c r="DB9" s="636"/>
      <c r="DC9" s="636"/>
      <c r="DD9" s="642">
        <v>7734</v>
      </c>
      <c r="DE9" s="634"/>
      <c r="DF9" s="634"/>
      <c r="DG9" s="634"/>
      <c r="DH9" s="634"/>
      <c r="DI9" s="634"/>
      <c r="DJ9" s="634"/>
      <c r="DK9" s="634"/>
      <c r="DL9" s="634"/>
      <c r="DM9" s="634"/>
      <c r="DN9" s="634"/>
      <c r="DO9" s="634"/>
      <c r="DP9" s="635"/>
      <c r="DQ9" s="642">
        <v>345316</v>
      </c>
      <c r="DR9" s="634"/>
      <c r="DS9" s="634"/>
      <c r="DT9" s="634"/>
      <c r="DU9" s="634"/>
      <c r="DV9" s="634"/>
      <c r="DW9" s="634"/>
      <c r="DX9" s="634"/>
      <c r="DY9" s="634"/>
      <c r="DZ9" s="634"/>
      <c r="EA9" s="634"/>
      <c r="EB9" s="634"/>
      <c r="EC9" s="643"/>
    </row>
    <row r="10" spans="2:143" ht="11.25" customHeight="1">
      <c r="B10" s="630" t="s">
        <v>246</v>
      </c>
      <c r="C10" s="631"/>
      <c r="D10" s="631"/>
      <c r="E10" s="631"/>
      <c r="F10" s="631"/>
      <c r="G10" s="631"/>
      <c r="H10" s="631"/>
      <c r="I10" s="631"/>
      <c r="J10" s="631"/>
      <c r="K10" s="631"/>
      <c r="L10" s="631"/>
      <c r="M10" s="631"/>
      <c r="N10" s="631"/>
      <c r="O10" s="631"/>
      <c r="P10" s="631"/>
      <c r="Q10" s="632"/>
      <c r="R10" s="633" t="s">
        <v>129</v>
      </c>
      <c r="S10" s="634"/>
      <c r="T10" s="634"/>
      <c r="U10" s="634"/>
      <c r="V10" s="634"/>
      <c r="W10" s="634"/>
      <c r="X10" s="634"/>
      <c r="Y10" s="635"/>
      <c r="Z10" s="636" t="s">
        <v>129</v>
      </c>
      <c r="AA10" s="636"/>
      <c r="AB10" s="636"/>
      <c r="AC10" s="636"/>
      <c r="AD10" s="637" t="s">
        <v>129</v>
      </c>
      <c r="AE10" s="637"/>
      <c r="AF10" s="637"/>
      <c r="AG10" s="637"/>
      <c r="AH10" s="637"/>
      <c r="AI10" s="637"/>
      <c r="AJ10" s="637"/>
      <c r="AK10" s="637"/>
      <c r="AL10" s="638" t="s">
        <v>129</v>
      </c>
      <c r="AM10" s="639"/>
      <c r="AN10" s="639"/>
      <c r="AO10" s="640"/>
      <c r="AP10" s="630" t="s">
        <v>247</v>
      </c>
      <c r="AQ10" s="631"/>
      <c r="AR10" s="631"/>
      <c r="AS10" s="631"/>
      <c r="AT10" s="631"/>
      <c r="AU10" s="631"/>
      <c r="AV10" s="631"/>
      <c r="AW10" s="631"/>
      <c r="AX10" s="631"/>
      <c r="AY10" s="631"/>
      <c r="AZ10" s="631"/>
      <c r="BA10" s="631"/>
      <c r="BB10" s="631"/>
      <c r="BC10" s="631"/>
      <c r="BD10" s="631"/>
      <c r="BE10" s="631"/>
      <c r="BF10" s="632"/>
      <c r="BG10" s="633">
        <v>81288</v>
      </c>
      <c r="BH10" s="634"/>
      <c r="BI10" s="634"/>
      <c r="BJ10" s="634"/>
      <c r="BK10" s="634"/>
      <c r="BL10" s="634"/>
      <c r="BM10" s="634"/>
      <c r="BN10" s="635"/>
      <c r="BO10" s="636">
        <v>2.9</v>
      </c>
      <c r="BP10" s="636"/>
      <c r="BQ10" s="636"/>
      <c r="BR10" s="636"/>
      <c r="BS10" s="637" t="s">
        <v>129</v>
      </c>
      <c r="BT10" s="637"/>
      <c r="BU10" s="637"/>
      <c r="BV10" s="637"/>
      <c r="BW10" s="637"/>
      <c r="BX10" s="637"/>
      <c r="BY10" s="637"/>
      <c r="BZ10" s="637"/>
      <c r="CA10" s="637"/>
      <c r="CB10" s="641"/>
      <c r="CD10" s="630" t="s">
        <v>248</v>
      </c>
      <c r="CE10" s="631"/>
      <c r="CF10" s="631"/>
      <c r="CG10" s="631"/>
      <c r="CH10" s="631"/>
      <c r="CI10" s="631"/>
      <c r="CJ10" s="631"/>
      <c r="CK10" s="631"/>
      <c r="CL10" s="631"/>
      <c r="CM10" s="631"/>
      <c r="CN10" s="631"/>
      <c r="CO10" s="631"/>
      <c r="CP10" s="631"/>
      <c r="CQ10" s="632"/>
      <c r="CR10" s="633" t="s">
        <v>129</v>
      </c>
      <c r="CS10" s="634"/>
      <c r="CT10" s="634"/>
      <c r="CU10" s="634"/>
      <c r="CV10" s="634"/>
      <c r="CW10" s="634"/>
      <c r="CX10" s="634"/>
      <c r="CY10" s="635"/>
      <c r="CZ10" s="636" t="s">
        <v>129</v>
      </c>
      <c r="DA10" s="636"/>
      <c r="DB10" s="636"/>
      <c r="DC10" s="636"/>
      <c r="DD10" s="642" t="s">
        <v>129</v>
      </c>
      <c r="DE10" s="634"/>
      <c r="DF10" s="634"/>
      <c r="DG10" s="634"/>
      <c r="DH10" s="634"/>
      <c r="DI10" s="634"/>
      <c r="DJ10" s="634"/>
      <c r="DK10" s="634"/>
      <c r="DL10" s="634"/>
      <c r="DM10" s="634"/>
      <c r="DN10" s="634"/>
      <c r="DO10" s="634"/>
      <c r="DP10" s="635"/>
      <c r="DQ10" s="642" t="s">
        <v>129</v>
      </c>
      <c r="DR10" s="634"/>
      <c r="DS10" s="634"/>
      <c r="DT10" s="634"/>
      <c r="DU10" s="634"/>
      <c r="DV10" s="634"/>
      <c r="DW10" s="634"/>
      <c r="DX10" s="634"/>
      <c r="DY10" s="634"/>
      <c r="DZ10" s="634"/>
      <c r="EA10" s="634"/>
      <c r="EB10" s="634"/>
      <c r="EC10" s="643"/>
    </row>
    <row r="11" spans="2:143" ht="11.25" customHeight="1">
      <c r="B11" s="630" t="s">
        <v>249</v>
      </c>
      <c r="C11" s="631"/>
      <c r="D11" s="631"/>
      <c r="E11" s="631"/>
      <c r="F11" s="631"/>
      <c r="G11" s="631"/>
      <c r="H11" s="631"/>
      <c r="I11" s="631"/>
      <c r="J11" s="631"/>
      <c r="K11" s="631"/>
      <c r="L11" s="631"/>
      <c r="M11" s="631"/>
      <c r="N11" s="631"/>
      <c r="O11" s="631"/>
      <c r="P11" s="631"/>
      <c r="Q11" s="632"/>
      <c r="R11" s="633">
        <v>265059</v>
      </c>
      <c r="S11" s="634"/>
      <c r="T11" s="634"/>
      <c r="U11" s="634"/>
      <c r="V11" s="634"/>
      <c r="W11" s="634"/>
      <c r="X11" s="634"/>
      <c r="Y11" s="635"/>
      <c r="Z11" s="638">
        <v>3.9</v>
      </c>
      <c r="AA11" s="639"/>
      <c r="AB11" s="639"/>
      <c r="AC11" s="645"/>
      <c r="AD11" s="642">
        <v>265059</v>
      </c>
      <c r="AE11" s="634"/>
      <c r="AF11" s="634"/>
      <c r="AG11" s="634"/>
      <c r="AH11" s="634"/>
      <c r="AI11" s="634"/>
      <c r="AJ11" s="634"/>
      <c r="AK11" s="635"/>
      <c r="AL11" s="638">
        <v>6.7</v>
      </c>
      <c r="AM11" s="639"/>
      <c r="AN11" s="639"/>
      <c r="AO11" s="640"/>
      <c r="AP11" s="630" t="s">
        <v>250</v>
      </c>
      <c r="AQ11" s="631"/>
      <c r="AR11" s="631"/>
      <c r="AS11" s="631"/>
      <c r="AT11" s="631"/>
      <c r="AU11" s="631"/>
      <c r="AV11" s="631"/>
      <c r="AW11" s="631"/>
      <c r="AX11" s="631"/>
      <c r="AY11" s="631"/>
      <c r="AZ11" s="631"/>
      <c r="BA11" s="631"/>
      <c r="BB11" s="631"/>
      <c r="BC11" s="631"/>
      <c r="BD11" s="631"/>
      <c r="BE11" s="631"/>
      <c r="BF11" s="632"/>
      <c r="BG11" s="633">
        <v>252204</v>
      </c>
      <c r="BH11" s="634"/>
      <c r="BI11" s="634"/>
      <c r="BJ11" s="634"/>
      <c r="BK11" s="634"/>
      <c r="BL11" s="634"/>
      <c r="BM11" s="634"/>
      <c r="BN11" s="635"/>
      <c r="BO11" s="636">
        <v>8.9</v>
      </c>
      <c r="BP11" s="636"/>
      <c r="BQ11" s="636"/>
      <c r="BR11" s="636"/>
      <c r="BS11" s="637" t="s">
        <v>129</v>
      </c>
      <c r="BT11" s="637"/>
      <c r="BU11" s="637"/>
      <c r="BV11" s="637"/>
      <c r="BW11" s="637"/>
      <c r="BX11" s="637"/>
      <c r="BY11" s="637"/>
      <c r="BZ11" s="637"/>
      <c r="CA11" s="637"/>
      <c r="CB11" s="641"/>
      <c r="CD11" s="630" t="s">
        <v>251</v>
      </c>
      <c r="CE11" s="631"/>
      <c r="CF11" s="631"/>
      <c r="CG11" s="631"/>
      <c r="CH11" s="631"/>
      <c r="CI11" s="631"/>
      <c r="CJ11" s="631"/>
      <c r="CK11" s="631"/>
      <c r="CL11" s="631"/>
      <c r="CM11" s="631"/>
      <c r="CN11" s="631"/>
      <c r="CO11" s="631"/>
      <c r="CP11" s="631"/>
      <c r="CQ11" s="632"/>
      <c r="CR11" s="633">
        <v>203843</v>
      </c>
      <c r="CS11" s="634"/>
      <c r="CT11" s="634"/>
      <c r="CU11" s="634"/>
      <c r="CV11" s="634"/>
      <c r="CW11" s="634"/>
      <c r="CX11" s="634"/>
      <c r="CY11" s="635"/>
      <c r="CZ11" s="636">
        <v>3.3</v>
      </c>
      <c r="DA11" s="636"/>
      <c r="DB11" s="636"/>
      <c r="DC11" s="636"/>
      <c r="DD11" s="642">
        <v>35772</v>
      </c>
      <c r="DE11" s="634"/>
      <c r="DF11" s="634"/>
      <c r="DG11" s="634"/>
      <c r="DH11" s="634"/>
      <c r="DI11" s="634"/>
      <c r="DJ11" s="634"/>
      <c r="DK11" s="634"/>
      <c r="DL11" s="634"/>
      <c r="DM11" s="634"/>
      <c r="DN11" s="634"/>
      <c r="DO11" s="634"/>
      <c r="DP11" s="635"/>
      <c r="DQ11" s="642">
        <v>158956</v>
      </c>
      <c r="DR11" s="634"/>
      <c r="DS11" s="634"/>
      <c r="DT11" s="634"/>
      <c r="DU11" s="634"/>
      <c r="DV11" s="634"/>
      <c r="DW11" s="634"/>
      <c r="DX11" s="634"/>
      <c r="DY11" s="634"/>
      <c r="DZ11" s="634"/>
      <c r="EA11" s="634"/>
      <c r="EB11" s="634"/>
      <c r="EC11" s="643"/>
    </row>
    <row r="12" spans="2:143" ht="11.25" customHeight="1">
      <c r="B12" s="630" t="s">
        <v>252</v>
      </c>
      <c r="C12" s="631"/>
      <c r="D12" s="631"/>
      <c r="E12" s="631"/>
      <c r="F12" s="631"/>
      <c r="G12" s="631"/>
      <c r="H12" s="631"/>
      <c r="I12" s="631"/>
      <c r="J12" s="631"/>
      <c r="K12" s="631"/>
      <c r="L12" s="631"/>
      <c r="M12" s="631"/>
      <c r="N12" s="631"/>
      <c r="O12" s="631"/>
      <c r="P12" s="631"/>
      <c r="Q12" s="632"/>
      <c r="R12" s="633">
        <v>76996</v>
      </c>
      <c r="S12" s="634"/>
      <c r="T12" s="634"/>
      <c r="U12" s="634"/>
      <c r="V12" s="634"/>
      <c r="W12" s="634"/>
      <c r="X12" s="634"/>
      <c r="Y12" s="635"/>
      <c r="Z12" s="636">
        <v>1.1000000000000001</v>
      </c>
      <c r="AA12" s="636"/>
      <c r="AB12" s="636"/>
      <c r="AC12" s="636"/>
      <c r="AD12" s="637">
        <v>76996</v>
      </c>
      <c r="AE12" s="637"/>
      <c r="AF12" s="637"/>
      <c r="AG12" s="637"/>
      <c r="AH12" s="637"/>
      <c r="AI12" s="637"/>
      <c r="AJ12" s="637"/>
      <c r="AK12" s="637"/>
      <c r="AL12" s="638">
        <v>2</v>
      </c>
      <c r="AM12" s="639"/>
      <c r="AN12" s="639"/>
      <c r="AO12" s="640"/>
      <c r="AP12" s="630" t="s">
        <v>253</v>
      </c>
      <c r="AQ12" s="631"/>
      <c r="AR12" s="631"/>
      <c r="AS12" s="631"/>
      <c r="AT12" s="631"/>
      <c r="AU12" s="631"/>
      <c r="AV12" s="631"/>
      <c r="AW12" s="631"/>
      <c r="AX12" s="631"/>
      <c r="AY12" s="631"/>
      <c r="AZ12" s="631"/>
      <c r="BA12" s="631"/>
      <c r="BB12" s="631"/>
      <c r="BC12" s="631"/>
      <c r="BD12" s="631"/>
      <c r="BE12" s="631"/>
      <c r="BF12" s="632"/>
      <c r="BG12" s="633">
        <v>2013962</v>
      </c>
      <c r="BH12" s="634"/>
      <c r="BI12" s="634"/>
      <c r="BJ12" s="634"/>
      <c r="BK12" s="634"/>
      <c r="BL12" s="634"/>
      <c r="BM12" s="634"/>
      <c r="BN12" s="635"/>
      <c r="BO12" s="636">
        <v>71.400000000000006</v>
      </c>
      <c r="BP12" s="636"/>
      <c r="BQ12" s="636"/>
      <c r="BR12" s="636"/>
      <c r="BS12" s="637" t="s">
        <v>129</v>
      </c>
      <c r="BT12" s="637"/>
      <c r="BU12" s="637"/>
      <c r="BV12" s="637"/>
      <c r="BW12" s="637"/>
      <c r="BX12" s="637"/>
      <c r="BY12" s="637"/>
      <c r="BZ12" s="637"/>
      <c r="CA12" s="637"/>
      <c r="CB12" s="641"/>
      <c r="CD12" s="630" t="s">
        <v>254</v>
      </c>
      <c r="CE12" s="631"/>
      <c r="CF12" s="631"/>
      <c r="CG12" s="631"/>
      <c r="CH12" s="631"/>
      <c r="CI12" s="631"/>
      <c r="CJ12" s="631"/>
      <c r="CK12" s="631"/>
      <c r="CL12" s="631"/>
      <c r="CM12" s="631"/>
      <c r="CN12" s="631"/>
      <c r="CO12" s="631"/>
      <c r="CP12" s="631"/>
      <c r="CQ12" s="632"/>
      <c r="CR12" s="633">
        <v>64883</v>
      </c>
      <c r="CS12" s="634"/>
      <c r="CT12" s="634"/>
      <c r="CU12" s="634"/>
      <c r="CV12" s="634"/>
      <c r="CW12" s="634"/>
      <c r="CX12" s="634"/>
      <c r="CY12" s="635"/>
      <c r="CZ12" s="636">
        <v>1</v>
      </c>
      <c r="DA12" s="636"/>
      <c r="DB12" s="636"/>
      <c r="DC12" s="636"/>
      <c r="DD12" s="642">
        <v>25203</v>
      </c>
      <c r="DE12" s="634"/>
      <c r="DF12" s="634"/>
      <c r="DG12" s="634"/>
      <c r="DH12" s="634"/>
      <c r="DI12" s="634"/>
      <c r="DJ12" s="634"/>
      <c r="DK12" s="634"/>
      <c r="DL12" s="634"/>
      <c r="DM12" s="634"/>
      <c r="DN12" s="634"/>
      <c r="DO12" s="634"/>
      <c r="DP12" s="635"/>
      <c r="DQ12" s="642">
        <v>39142</v>
      </c>
      <c r="DR12" s="634"/>
      <c r="DS12" s="634"/>
      <c r="DT12" s="634"/>
      <c r="DU12" s="634"/>
      <c r="DV12" s="634"/>
      <c r="DW12" s="634"/>
      <c r="DX12" s="634"/>
      <c r="DY12" s="634"/>
      <c r="DZ12" s="634"/>
      <c r="EA12" s="634"/>
      <c r="EB12" s="634"/>
      <c r="EC12" s="643"/>
    </row>
    <row r="13" spans="2:143" ht="11.25" customHeight="1">
      <c r="B13" s="630" t="s">
        <v>255</v>
      </c>
      <c r="C13" s="631"/>
      <c r="D13" s="631"/>
      <c r="E13" s="631"/>
      <c r="F13" s="631"/>
      <c r="G13" s="631"/>
      <c r="H13" s="631"/>
      <c r="I13" s="631"/>
      <c r="J13" s="631"/>
      <c r="K13" s="631"/>
      <c r="L13" s="631"/>
      <c r="M13" s="631"/>
      <c r="N13" s="631"/>
      <c r="O13" s="631"/>
      <c r="P13" s="631"/>
      <c r="Q13" s="632"/>
      <c r="R13" s="633" t="s">
        <v>129</v>
      </c>
      <c r="S13" s="634"/>
      <c r="T13" s="634"/>
      <c r="U13" s="634"/>
      <c r="V13" s="634"/>
      <c r="W13" s="634"/>
      <c r="X13" s="634"/>
      <c r="Y13" s="635"/>
      <c r="Z13" s="636" t="s">
        <v>129</v>
      </c>
      <c r="AA13" s="636"/>
      <c r="AB13" s="636"/>
      <c r="AC13" s="636"/>
      <c r="AD13" s="637" t="s">
        <v>129</v>
      </c>
      <c r="AE13" s="637"/>
      <c r="AF13" s="637"/>
      <c r="AG13" s="637"/>
      <c r="AH13" s="637"/>
      <c r="AI13" s="637"/>
      <c r="AJ13" s="637"/>
      <c r="AK13" s="637"/>
      <c r="AL13" s="638" t="s">
        <v>129</v>
      </c>
      <c r="AM13" s="639"/>
      <c r="AN13" s="639"/>
      <c r="AO13" s="640"/>
      <c r="AP13" s="630" t="s">
        <v>256</v>
      </c>
      <c r="AQ13" s="631"/>
      <c r="AR13" s="631"/>
      <c r="AS13" s="631"/>
      <c r="AT13" s="631"/>
      <c r="AU13" s="631"/>
      <c r="AV13" s="631"/>
      <c r="AW13" s="631"/>
      <c r="AX13" s="631"/>
      <c r="AY13" s="631"/>
      <c r="AZ13" s="631"/>
      <c r="BA13" s="631"/>
      <c r="BB13" s="631"/>
      <c r="BC13" s="631"/>
      <c r="BD13" s="631"/>
      <c r="BE13" s="631"/>
      <c r="BF13" s="632"/>
      <c r="BG13" s="633">
        <v>2011397</v>
      </c>
      <c r="BH13" s="634"/>
      <c r="BI13" s="634"/>
      <c r="BJ13" s="634"/>
      <c r="BK13" s="634"/>
      <c r="BL13" s="634"/>
      <c r="BM13" s="634"/>
      <c r="BN13" s="635"/>
      <c r="BO13" s="636">
        <v>71.400000000000006</v>
      </c>
      <c r="BP13" s="636"/>
      <c r="BQ13" s="636"/>
      <c r="BR13" s="636"/>
      <c r="BS13" s="637" t="s">
        <v>129</v>
      </c>
      <c r="BT13" s="637"/>
      <c r="BU13" s="637"/>
      <c r="BV13" s="637"/>
      <c r="BW13" s="637"/>
      <c r="BX13" s="637"/>
      <c r="BY13" s="637"/>
      <c r="BZ13" s="637"/>
      <c r="CA13" s="637"/>
      <c r="CB13" s="641"/>
      <c r="CD13" s="630" t="s">
        <v>257</v>
      </c>
      <c r="CE13" s="631"/>
      <c r="CF13" s="631"/>
      <c r="CG13" s="631"/>
      <c r="CH13" s="631"/>
      <c r="CI13" s="631"/>
      <c r="CJ13" s="631"/>
      <c r="CK13" s="631"/>
      <c r="CL13" s="631"/>
      <c r="CM13" s="631"/>
      <c r="CN13" s="631"/>
      <c r="CO13" s="631"/>
      <c r="CP13" s="631"/>
      <c r="CQ13" s="632"/>
      <c r="CR13" s="633">
        <v>720395</v>
      </c>
      <c r="CS13" s="634"/>
      <c r="CT13" s="634"/>
      <c r="CU13" s="634"/>
      <c r="CV13" s="634"/>
      <c r="CW13" s="634"/>
      <c r="CX13" s="634"/>
      <c r="CY13" s="635"/>
      <c r="CZ13" s="636">
        <v>11.5</v>
      </c>
      <c r="DA13" s="636"/>
      <c r="DB13" s="636"/>
      <c r="DC13" s="636"/>
      <c r="DD13" s="642">
        <v>74690</v>
      </c>
      <c r="DE13" s="634"/>
      <c r="DF13" s="634"/>
      <c r="DG13" s="634"/>
      <c r="DH13" s="634"/>
      <c r="DI13" s="634"/>
      <c r="DJ13" s="634"/>
      <c r="DK13" s="634"/>
      <c r="DL13" s="634"/>
      <c r="DM13" s="634"/>
      <c r="DN13" s="634"/>
      <c r="DO13" s="634"/>
      <c r="DP13" s="635"/>
      <c r="DQ13" s="642">
        <v>507536</v>
      </c>
      <c r="DR13" s="634"/>
      <c r="DS13" s="634"/>
      <c r="DT13" s="634"/>
      <c r="DU13" s="634"/>
      <c r="DV13" s="634"/>
      <c r="DW13" s="634"/>
      <c r="DX13" s="634"/>
      <c r="DY13" s="634"/>
      <c r="DZ13" s="634"/>
      <c r="EA13" s="634"/>
      <c r="EB13" s="634"/>
      <c r="EC13" s="643"/>
    </row>
    <row r="14" spans="2:143" ht="11.25" customHeight="1">
      <c r="B14" s="630" t="s">
        <v>258</v>
      </c>
      <c r="C14" s="631"/>
      <c r="D14" s="631"/>
      <c r="E14" s="631"/>
      <c r="F14" s="631"/>
      <c r="G14" s="631"/>
      <c r="H14" s="631"/>
      <c r="I14" s="631"/>
      <c r="J14" s="631"/>
      <c r="K14" s="631"/>
      <c r="L14" s="631"/>
      <c r="M14" s="631"/>
      <c r="N14" s="631"/>
      <c r="O14" s="631"/>
      <c r="P14" s="631"/>
      <c r="Q14" s="632"/>
      <c r="R14" s="633" t="s">
        <v>129</v>
      </c>
      <c r="S14" s="634"/>
      <c r="T14" s="634"/>
      <c r="U14" s="634"/>
      <c r="V14" s="634"/>
      <c r="W14" s="634"/>
      <c r="X14" s="634"/>
      <c r="Y14" s="635"/>
      <c r="Z14" s="636" t="s">
        <v>129</v>
      </c>
      <c r="AA14" s="636"/>
      <c r="AB14" s="636"/>
      <c r="AC14" s="636"/>
      <c r="AD14" s="637" t="s">
        <v>129</v>
      </c>
      <c r="AE14" s="637"/>
      <c r="AF14" s="637"/>
      <c r="AG14" s="637"/>
      <c r="AH14" s="637"/>
      <c r="AI14" s="637"/>
      <c r="AJ14" s="637"/>
      <c r="AK14" s="637"/>
      <c r="AL14" s="638" t="s">
        <v>129</v>
      </c>
      <c r="AM14" s="639"/>
      <c r="AN14" s="639"/>
      <c r="AO14" s="640"/>
      <c r="AP14" s="630" t="s">
        <v>259</v>
      </c>
      <c r="AQ14" s="631"/>
      <c r="AR14" s="631"/>
      <c r="AS14" s="631"/>
      <c r="AT14" s="631"/>
      <c r="AU14" s="631"/>
      <c r="AV14" s="631"/>
      <c r="AW14" s="631"/>
      <c r="AX14" s="631"/>
      <c r="AY14" s="631"/>
      <c r="AZ14" s="631"/>
      <c r="BA14" s="631"/>
      <c r="BB14" s="631"/>
      <c r="BC14" s="631"/>
      <c r="BD14" s="631"/>
      <c r="BE14" s="631"/>
      <c r="BF14" s="632"/>
      <c r="BG14" s="633">
        <v>35342</v>
      </c>
      <c r="BH14" s="634"/>
      <c r="BI14" s="634"/>
      <c r="BJ14" s="634"/>
      <c r="BK14" s="634"/>
      <c r="BL14" s="634"/>
      <c r="BM14" s="634"/>
      <c r="BN14" s="635"/>
      <c r="BO14" s="636">
        <v>1.3</v>
      </c>
      <c r="BP14" s="636"/>
      <c r="BQ14" s="636"/>
      <c r="BR14" s="636"/>
      <c r="BS14" s="637" t="s">
        <v>129</v>
      </c>
      <c r="BT14" s="637"/>
      <c r="BU14" s="637"/>
      <c r="BV14" s="637"/>
      <c r="BW14" s="637"/>
      <c r="BX14" s="637"/>
      <c r="BY14" s="637"/>
      <c r="BZ14" s="637"/>
      <c r="CA14" s="637"/>
      <c r="CB14" s="641"/>
      <c r="CD14" s="630" t="s">
        <v>260</v>
      </c>
      <c r="CE14" s="631"/>
      <c r="CF14" s="631"/>
      <c r="CG14" s="631"/>
      <c r="CH14" s="631"/>
      <c r="CI14" s="631"/>
      <c r="CJ14" s="631"/>
      <c r="CK14" s="631"/>
      <c r="CL14" s="631"/>
      <c r="CM14" s="631"/>
      <c r="CN14" s="631"/>
      <c r="CO14" s="631"/>
      <c r="CP14" s="631"/>
      <c r="CQ14" s="632"/>
      <c r="CR14" s="633">
        <v>286402</v>
      </c>
      <c r="CS14" s="634"/>
      <c r="CT14" s="634"/>
      <c r="CU14" s="634"/>
      <c r="CV14" s="634"/>
      <c r="CW14" s="634"/>
      <c r="CX14" s="634"/>
      <c r="CY14" s="635"/>
      <c r="CZ14" s="636">
        <v>4.5999999999999996</v>
      </c>
      <c r="DA14" s="636"/>
      <c r="DB14" s="636"/>
      <c r="DC14" s="636"/>
      <c r="DD14" s="642">
        <v>77975</v>
      </c>
      <c r="DE14" s="634"/>
      <c r="DF14" s="634"/>
      <c r="DG14" s="634"/>
      <c r="DH14" s="634"/>
      <c r="DI14" s="634"/>
      <c r="DJ14" s="634"/>
      <c r="DK14" s="634"/>
      <c r="DL14" s="634"/>
      <c r="DM14" s="634"/>
      <c r="DN14" s="634"/>
      <c r="DO14" s="634"/>
      <c r="DP14" s="635"/>
      <c r="DQ14" s="642">
        <v>210326</v>
      </c>
      <c r="DR14" s="634"/>
      <c r="DS14" s="634"/>
      <c r="DT14" s="634"/>
      <c r="DU14" s="634"/>
      <c r="DV14" s="634"/>
      <c r="DW14" s="634"/>
      <c r="DX14" s="634"/>
      <c r="DY14" s="634"/>
      <c r="DZ14" s="634"/>
      <c r="EA14" s="634"/>
      <c r="EB14" s="634"/>
      <c r="EC14" s="643"/>
    </row>
    <row r="15" spans="2:143" ht="11.25" customHeight="1">
      <c r="B15" s="630" t="s">
        <v>261</v>
      </c>
      <c r="C15" s="631"/>
      <c r="D15" s="631"/>
      <c r="E15" s="631"/>
      <c r="F15" s="631"/>
      <c r="G15" s="631"/>
      <c r="H15" s="631"/>
      <c r="I15" s="631"/>
      <c r="J15" s="631"/>
      <c r="K15" s="631"/>
      <c r="L15" s="631"/>
      <c r="M15" s="631"/>
      <c r="N15" s="631"/>
      <c r="O15" s="631"/>
      <c r="P15" s="631"/>
      <c r="Q15" s="632"/>
      <c r="R15" s="633" t="s">
        <v>129</v>
      </c>
      <c r="S15" s="634"/>
      <c r="T15" s="634"/>
      <c r="U15" s="634"/>
      <c r="V15" s="634"/>
      <c r="W15" s="634"/>
      <c r="X15" s="634"/>
      <c r="Y15" s="635"/>
      <c r="Z15" s="636" t="s">
        <v>129</v>
      </c>
      <c r="AA15" s="636"/>
      <c r="AB15" s="636"/>
      <c r="AC15" s="636"/>
      <c r="AD15" s="637" t="s">
        <v>129</v>
      </c>
      <c r="AE15" s="637"/>
      <c r="AF15" s="637"/>
      <c r="AG15" s="637"/>
      <c r="AH15" s="637"/>
      <c r="AI15" s="637"/>
      <c r="AJ15" s="637"/>
      <c r="AK15" s="637"/>
      <c r="AL15" s="638" t="s">
        <v>129</v>
      </c>
      <c r="AM15" s="639"/>
      <c r="AN15" s="639"/>
      <c r="AO15" s="640"/>
      <c r="AP15" s="630" t="s">
        <v>262</v>
      </c>
      <c r="AQ15" s="631"/>
      <c r="AR15" s="631"/>
      <c r="AS15" s="631"/>
      <c r="AT15" s="631"/>
      <c r="AU15" s="631"/>
      <c r="AV15" s="631"/>
      <c r="AW15" s="631"/>
      <c r="AX15" s="631"/>
      <c r="AY15" s="631"/>
      <c r="AZ15" s="631"/>
      <c r="BA15" s="631"/>
      <c r="BB15" s="631"/>
      <c r="BC15" s="631"/>
      <c r="BD15" s="631"/>
      <c r="BE15" s="631"/>
      <c r="BF15" s="632"/>
      <c r="BG15" s="633">
        <v>81718</v>
      </c>
      <c r="BH15" s="634"/>
      <c r="BI15" s="634"/>
      <c r="BJ15" s="634"/>
      <c r="BK15" s="634"/>
      <c r="BL15" s="634"/>
      <c r="BM15" s="634"/>
      <c r="BN15" s="635"/>
      <c r="BO15" s="636">
        <v>2.9</v>
      </c>
      <c r="BP15" s="636"/>
      <c r="BQ15" s="636"/>
      <c r="BR15" s="636"/>
      <c r="BS15" s="637" t="s">
        <v>129</v>
      </c>
      <c r="BT15" s="637"/>
      <c r="BU15" s="637"/>
      <c r="BV15" s="637"/>
      <c r="BW15" s="637"/>
      <c r="BX15" s="637"/>
      <c r="BY15" s="637"/>
      <c r="BZ15" s="637"/>
      <c r="CA15" s="637"/>
      <c r="CB15" s="641"/>
      <c r="CD15" s="630" t="s">
        <v>263</v>
      </c>
      <c r="CE15" s="631"/>
      <c r="CF15" s="631"/>
      <c r="CG15" s="631"/>
      <c r="CH15" s="631"/>
      <c r="CI15" s="631"/>
      <c r="CJ15" s="631"/>
      <c r="CK15" s="631"/>
      <c r="CL15" s="631"/>
      <c r="CM15" s="631"/>
      <c r="CN15" s="631"/>
      <c r="CO15" s="631"/>
      <c r="CP15" s="631"/>
      <c r="CQ15" s="632"/>
      <c r="CR15" s="633">
        <v>569164</v>
      </c>
      <c r="CS15" s="634"/>
      <c r="CT15" s="634"/>
      <c r="CU15" s="634"/>
      <c r="CV15" s="634"/>
      <c r="CW15" s="634"/>
      <c r="CX15" s="634"/>
      <c r="CY15" s="635"/>
      <c r="CZ15" s="636">
        <v>9.1</v>
      </c>
      <c r="DA15" s="636"/>
      <c r="DB15" s="636"/>
      <c r="DC15" s="636"/>
      <c r="DD15" s="642">
        <v>37469</v>
      </c>
      <c r="DE15" s="634"/>
      <c r="DF15" s="634"/>
      <c r="DG15" s="634"/>
      <c r="DH15" s="634"/>
      <c r="DI15" s="634"/>
      <c r="DJ15" s="634"/>
      <c r="DK15" s="634"/>
      <c r="DL15" s="634"/>
      <c r="DM15" s="634"/>
      <c r="DN15" s="634"/>
      <c r="DO15" s="634"/>
      <c r="DP15" s="635"/>
      <c r="DQ15" s="642">
        <v>443492</v>
      </c>
      <c r="DR15" s="634"/>
      <c r="DS15" s="634"/>
      <c r="DT15" s="634"/>
      <c r="DU15" s="634"/>
      <c r="DV15" s="634"/>
      <c r="DW15" s="634"/>
      <c r="DX15" s="634"/>
      <c r="DY15" s="634"/>
      <c r="DZ15" s="634"/>
      <c r="EA15" s="634"/>
      <c r="EB15" s="634"/>
      <c r="EC15" s="643"/>
    </row>
    <row r="16" spans="2:143" ht="11.25" customHeight="1">
      <c r="B16" s="630" t="s">
        <v>264</v>
      </c>
      <c r="C16" s="631"/>
      <c r="D16" s="631"/>
      <c r="E16" s="631"/>
      <c r="F16" s="631"/>
      <c r="G16" s="631"/>
      <c r="H16" s="631"/>
      <c r="I16" s="631"/>
      <c r="J16" s="631"/>
      <c r="K16" s="631"/>
      <c r="L16" s="631"/>
      <c r="M16" s="631"/>
      <c r="N16" s="631"/>
      <c r="O16" s="631"/>
      <c r="P16" s="631"/>
      <c r="Q16" s="632"/>
      <c r="R16" s="633">
        <v>9418</v>
      </c>
      <c r="S16" s="634"/>
      <c r="T16" s="634"/>
      <c r="U16" s="634"/>
      <c r="V16" s="634"/>
      <c r="W16" s="634"/>
      <c r="X16" s="634"/>
      <c r="Y16" s="635"/>
      <c r="Z16" s="636">
        <v>0.1</v>
      </c>
      <c r="AA16" s="636"/>
      <c r="AB16" s="636"/>
      <c r="AC16" s="636"/>
      <c r="AD16" s="637">
        <v>9418</v>
      </c>
      <c r="AE16" s="637"/>
      <c r="AF16" s="637"/>
      <c r="AG16" s="637"/>
      <c r="AH16" s="637"/>
      <c r="AI16" s="637"/>
      <c r="AJ16" s="637"/>
      <c r="AK16" s="637"/>
      <c r="AL16" s="638">
        <v>0.2</v>
      </c>
      <c r="AM16" s="639"/>
      <c r="AN16" s="639"/>
      <c r="AO16" s="640"/>
      <c r="AP16" s="630" t="s">
        <v>265</v>
      </c>
      <c r="AQ16" s="631"/>
      <c r="AR16" s="631"/>
      <c r="AS16" s="631"/>
      <c r="AT16" s="631"/>
      <c r="AU16" s="631"/>
      <c r="AV16" s="631"/>
      <c r="AW16" s="631"/>
      <c r="AX16" s="631"/>
      <c r="AY16" s="631"/>
      <c r="AZ16" s="631"/>
      <c r="BA16" s="631"/>
      <c r="BB16" s="631"/>
      <c r="BC16" s="631"/>
      <c r="BD16" s="631"/>
      <c r="BE16" s="631"/>
      <c r="BF16" s="632"/>
      <c r="BG16" s="633" t="s">
        <v>129</v>
      </c>
      <c r="BH16" s="634"/>
      <c r="BI16" s="634"/>
      <c r="BJ16" s="634"/>
      <c r="BK16" s="634"/>
      <c r="BL16" s="634"/>
      <c r="BM16" s="634"/>
      <c r="BN16" s="635"/>
      <c r="BO16" s="636" t="s">
        <v>129</v>
      </c>
      <c r="BP16" s="636"/>
      <c r="BQ16" s="636"/>
      <c r="BR16" s="636"/>
      <c r="BS16" s="637" t="s">
        <v>129</v>
      </c>
      <c r="BT16" s="637"/>
      <c r="BU16" s="637"/>
      <c r="BV16" s="637"/>
      <c r="BW16" s="637"/>
      <c r="BX16" s="637"/>
      <c r="BY16" s="637"/>
      <c r="BZ16" s="637"/>
      <c r="CA16" s="637"/>
      <c r="CB16" s="641"/>
      <c r="CD16" s="630" t="s">
        <v>266</v>
      </c>
      <c r="CE16" s="631"/>
      <c r="CF16" s="631"/>
      <c r="CG16" s="631"/>
      <c r="CH16" s="631"/>
      <c r="CI16" s="631"/>
      <c r="CJ16" s="631"/>
      <c r="CK16" s="631"/>
      <c r="CL16" s="631"/>
      <c r="CM16" s="631"/>
      <c r="CN16" s="631"/>
      <c r="CO16" s="631"/>
      <c r="CP16" s="631"/>
      <c r="CQ16" s="632"/>
      <c r="CR16" s="633">
        <v>42093</v>
      </c>
      <c r="CS16" s="634"/>
      <c r="CT16" s="634"/>
      <c r="CU16" s="634"/>
      <c r="CV16" s="634"/>
      <c r="CW16" s="634"/>
      <c r="CX16" s="634"/>
      <c r="CY16" s="635"/>
      <c r="CZ16" s="636">
        <v>0.7</v>
      </c>
      <c r="DA16" s="636"/>
      <c r="DB16" s="636"/>
      <c r="DC16" s="636"/>
      <c r="DD16" s="642" t="s">
        <v>129</v>
      </c>
      <c r="DE16" s="634"/>
      <c r="DF16" s="634"/>
      <c r="DG16" s="634"/>
      <c r="DH16" s="634"/>
      <c r="DI16" s="634"/>
      <c r="DJ16" s="634"/>
      <c r="DK16" s="634"/>
      <c r="DL16" s="634"/>
      <c r="DM16" s="634"/>
      <c r="DN16" s="634"/>
      <c r="DO16" s="634"/>
      <c r="DP16" s="635"/>
      <c r="DQ16" s="642">
        <v>3593</v>
      </c>
      <c r="DR16" s="634"/>
      <c r="DS16" s="634"/>
      <c r="DT16" s="634"/>
      <c r="DU16" s="634"/>
      <c r="DV16" s="634"/>
      <c r="DW16" s="634"/>
      <c r="DX16" s="634"/>
      <c r="DY16" s="634"/>
      <c r="DZ16" s="634"/>
      <c r="EA16" s="634"/>
      <c r="EB16" s="634"/>
      <c r="EC16" s="643"/>
    </row>
    <row r="17" spans="2:133" ht="11.25" customHeight="1">
      <c r="B17" s="630" t="s">
        <v>267</v>
      </c>
      <c r="C17" s="631"/>
      <c r="D17" s="631"/>
      <c r="E17" s="631"/>
      <c r="F17" s="631"/>
      <c r="G17" s="631"/>
      <c r="H17" s="631"/>
      <c r="I17" s="631"/>
      <c r="J17" s="631"/>
      <c r="K17" s="631"/>
      <c r="L17" s="631"/>
      <c r="M17" s="631"/>
      <c r="N17" s="631"/>
      <c r="O17" s="631"/>
      <c r="P17" s="631"/>
      <c r="Q17" s="632"/>
      <c r="R17" s="633">
        <v>48233</v>
      </c>
      <c r="S17" s="634"/>
      <c r="T17" s="634"/>
      <c r="U17" s="634"/>
      <c r="V17" s="634"/>
      <c r="W17" s="634"/>
      <c r="X17" s="634"/>
      <c r="Y17" s="635"/>
      <c r="Z17" s="636">
        <v>0.7</v>
      </c>
      <c r="AA17" s="636"/>
      <c r="AB17" s="636"/>
      <c r="AC17" s="636"/>
      <c r="AD17" s="637">
        <v>48233</v>
      </c>
      <c r="AE17" s="637"/>
      <c r="AF17" s="637"/>
      <c r="AG17" s="637"/>
      <c r="AH17" s="637"/>
      <c r="AI17" s="637"/>
      <c r="AJ17" s="637"/>
      <c r="AK17" s="637"/>
      <c r="AL17" s="638">
        <v>1.2</v>
      </c>
      <c r="AM17" s="639"/>
      <c r="AN17" s="639"/>
      <c r="AO17" s="640"/>
      <c r="AP17" s="630" t="s">
        <v>268</v>
      </c>
      <c r="AQ17" s="631"/>
      <c r="AR17" s="631"/>
      <c r="AS17" s="631"/>
      <c r="AT17" s="631"/>
      <c r="AU17" s="631"/>
      <c r="AV17" s="631"/>
      <c r="AW17" s="631"/>
      <c r="AX17" s="631"/>
      <c r="AY17" s="631"/>
      <c r="AZ17" s="631"/>
      <c r="BA17" s="631"/>
      <c r="BB17" s="631"/>
      <c r="BC17" s="631"/>
      <c r="BD17" s="631"/>
      <c r="BE17" s="631"/>
      <c r="BF17" s="632"/>
      <c r="BG17" s="633" t="s">
        <v>129</v>
      </c>
      <c r="BH17" s="634"/>
      <c r="BI17" s="634"/>
      <c r="BJ17" s="634"/>
      <c r="BK17" s="634"/>
      <c r="BL17" s="634"/>
      <c r="BM17" s="634"/>
      <c r="BN17" s="635"/>
      <c r="BO17" s="636" t="s">
        <v>129</v>
      </c>
      <c r="BP17" s="636"/>
      <c r="BQ17" s="636"/>
      <c r="BR17" s="636"/>
      <c r="BS17" s="637" t="s">
        <v>129</v>
      </c>
      <c r="BT17" s="637"/>
      <c r="BU17" s="637"/>
      <c r="BV17" s="637"/>
      <c r="BW17" s="637"/>
      <c r="BX17" s="637"/>
      <c r="BY17" s="637"/>
      <c r="BZ17" s="637"/>
      <c r="CA17" s="637"/>
      <c r="CB17" s="641"/>
      <c r="CD17" s="630" t="s">
        <v>269</v>
      </c>
      <c r="CE17" s="631"/>
      <c r="CF17" s="631"/>
      <c r="CG17" s="631"/>
      <c r="CH17" s="631"/>
      <c r="CI17" s="631"/>
      <c r="CJ17" s="631"/>
      <c r="CK17" s="631"/>
      <c r="CL17" s="631"/>
      <c r="CM17" s="631"/>
      <c r="CN17" s="631"/>
      <c r="CO17" s="631"/>
      <c r="CP17" s="631"/>
      <c r="CQ17" s="632"/>
      <c r="CR17" s="633">
        <v>257779</v>
      </c>
      <c r="CS17" s="634"/>
      <c r="CT17" s="634"/>
      <c r="CU17" s="634"/>
      <c r="CV17" s="634"/>
      <c r="CW17" s="634"/>
      <c r="CX17" s="634"/>
      <c r="CY17" s="635"/>
      <c r="CZ17" s="636">
        <v>4.0999999999999996</v>
      </c>
      <c r="DA17" s="636"/>
      <c r="DB17" s="636"/>
      <c r="DC17" s="636"/>
      <c r="DD17" s="642" t="s">
        <v>129</v>
      </c>
      <c r="DE17" s="634"/>
      <c r="DF17" s="634"/>
      <c r="DG17" s="634"/>
      <c r="DH17" s="634"/>
      <c r="DI17" s="634"/>
      <c r="DJ17" s="634"/>
      <c r="DK17" s="634"/>
      <c r="DL17" s="634"/>
      <c r="DM17" s="634"/>
      <c r="DN17" s="634"/>
      <c r="DO17" s="634"/>
      <c r="DP17" s="635"/>
      <c r="DQ17" s="642">
        <v>257779</v>
      </c>
      <c r="DR17" s="634"/>
      <c r="DS17" s="634"/>
      <c r="DT17" s="634"/>
      <c r="DU17" s="634"/>
      <c r="DV17" s="634"/>
      <c r="DW17" s="634"/>
      <c r="DX17" s="634"/>
      <c r="DY17" s="634"/>
      <c r="DZ17" s="634"/>
      <c r="EA17" s="634"/>
      <c r="EB17" s="634"/>
      <c r="EC17" s="643"/>
    </row>
    <row r="18" spans="2:133" ht="11.25" customHeight="1">
      <c r="B18" s="630" t="s">
        <v>270</v>
      </c>
      <c r="C18" s="631"/>
      <c r="D18" s="631"/>
      <c r="E18" s="631"/>
      <c r="F18" s="631"/>
      <c r="G18" s="631"/>
      <c r="H18" s="631"/>
      <c r="I18" s="631"/>
      <c r="J18" s="631"/>
      <c r="K18" s="631"/>
      <c r="L18" s="631"/>
      <c r="M18" s="631"/>
      <c r="N18" s="631"/>
      <c r="O18" s="631"/>
      <c r="P18" s="631"/>
      <c r="Q18" s="632"/>
      <c r="R18" s="633">
        <v>40548</v>
      </c>
      <c r="S18" s="634"/>
      <c r="T18" s="634"/>
      <c r="U18" s="634"/>
      <c r="V18" s="634"/>
      <c r="W18" s="634"/>
      <c r="X18" s="634"/>
      <c r="Y18" s="635"/>
      <c r="Z18" s="636">
        <v>0.6</v>
      </c>
      <c r="AA18" s="636"/>
      <c r="AB18" s="636"/>
      <c r="AC18" s="636"/>
      <c r="AD18" s="637">
        <v>40548</v>
      </c>
      <c r="AE18" s="637"/>
      <c r="AF18" s="637"/>
      <c r="AG18" s="637"/>
      <c r="AH18" s="637"/>
      <c r="AI18" s="637"/>
      <c r="AJ18" s="637"/>
      <c r="AK18" s="637"/>
      <c r="AL18" s="638">
        <v>1</v>
      </c>
      <c r="AM18" s="639"/>
      <c r="AN18" s="639"/>
      <c r="AO18" s="640"/>
      <c r="AP18" s="630" t="s">
        <v>271</v>
      </c>
      <c r="AQ18" s="631"/>
      <c r="AR18" s="631"/>
      <c r="AS18" s="631"/>
      <c r="AT18" s="631"/>
      <c r="AU18" s="631"/>
      <c r="AV18" s="631"/>
      <c r="AW18" s="631"/>
      <c r="AX18" s="631"/>
      <c r="AY18" s="631"/>
      <c r="AZ18" s="631"/>
      <c r="BA18" s="631"/>
      <c r="BB18" s="631"/>
      <c r="BC18" s="631"/>
      <c r="BD18" s="631"/>
      <c r="BE18" s="631"/>
      <c r="BF18" s="632"/>
      <c r="BG18" s="633" t="s">
        <v>129</v>
      </c>
      <c r="BH18" s="634"/>
      <c r="BI18" s="634"/>
      <c r="BJ18" s="634"/>
      <c r="BK18" s="634"/>
      <c r="BL18" s="634"/>
      <c r="BM18" s="634"/>
      <c r="BN18" s="635"/>
      <c r="BO18" s="636" t="s">
        <v>129</v>
      </c>
      <c r="BP18" s="636"/>
      <c r="BQ18" s="636"/>
      <c r="BR18" s="636"/>
      <c r="BS18" s="637" t="s">
        <v>129</v>
      </c>
      <c r="BT18" s="637"/>
      <c r="BU18" s="637"/>
      <c r="BV18" s="637"/>
      <c r="BW18" s="637"/>
      <c r="BX18" s="637"/>
      <c r="BY18" s="637"/>
      <c r="BZ18" s="637"/>
      <c r="CA18" s="637"/>
      <c r="CB18" s="641"/>
      <c r="CD18" s="630" t="s">
        <v>272</v>
      </c>
      <c r="CE18" s="631"/>
      <c r="CF18" s="631"/>
      <c r="CG18" s="631"/>
      <c r="CH18" s="631"/>
      <c r="CI18" s="631"/>
      <c r="CJ18" s="631"/>
      <c r="CK18" s="631"/>
      <c r="CL18" s="631"/>
      <c r="CM18" s="631"/>
      <c r="CN18" s="631"/>
      <c r="CO18" s="631"/>
      <c r="CP18" s="631"/>
      <c r="CQ18" s="632"/>
      <c r="CR18" s="633" t="s">
        <v>129</v>
      </c>
      <c r="CS18" s="634"/>
      <c r="CT18" s="634"/>
      <c r="CU18" s="634"/>
      <c r="CV18" s="634"/>
      <c r="CW18" s="634"/>
      <c r="CX18" s="634"/>
      <c r="CY18" s="635"/>
      <c r="CZ18" s="636" t="s">
        <v>129</v>
      </c>
      <c r="DA18" s="636"/>
      <c r="DB18" s="636"/>
      <c r="DC18" s="636"/>
      <c r="DD18" s="642" t="s">
        <v>129</v>
      </c>
      <c r="DE18" s="634"/>
      <c r="DF18" s="634"/>
      <c r="DG18" s="634"/>
      <c r="DH18" s="634"/>
      <c r="DI18" s="634"/>
      <c r="DJ18" s="634"/>
      <c r="DK18" s="634"/>
      <c r="DL18" s="634"/>
      <c r="DM18" s="634"/>
      <c r="DN18" s="634"/>
      <c r="DO18" s="634"/>
      <c r="DP18" s="635"/>
      <c r="DQ18" s="642" t="s">
        <v>129</v>
      </c>
      <c r="DR18" s="634"/>
      <c r="DS18" s="634"/>
      <c r="DT18" s="634"/>
      <c r="DU18" s="634"/>
      <c r="DV18" s="634"/>
      <c r="DW18" s="634"/>
      <c r="DX18" s="634"/>
      <c r="DY18" s="634"/>
      <c r="DZ18" s="634"/>
      <c r="EA18" s="634"/>
      <c r="EB18" s="634"/>
      <c r="EC18" s="643"/>
    </row>
    <row r="19" spans="2:133" ht="11.25" customHeight="1">
      <c r="B19" s="630" t="s">
        <v>273</v>
      </c>
      <c r="C19" s="631"/>
      <c r="D19" s="631"/>
      <c r="E19" s="631"/>
      <c r="F19" s="631"/>
      <c r="G19" s="631"/>
      <c r="H19" s="631"/>
      <c r="I19" s="631"/>
      <c r="J19" s="631"/>
      <c r="K19" s="631"/>
      <c r="L19" s="631"/>
      <c r="M19" s="631"/>
      <c r="N19" s="631"/>
      <c r="O19" s="631"/>
      <c r="P19" s="631"/>
      <c r="Q19" s="632"/>
      <c r="R19" s="633">
        <v>3412</v>
      </c>
      <c r="S19" s="634"/>
      <c r="T19" s="634"/>
      <c r="U19" s="634"/>
      <c r="V19" s="634"/>
      <c r="W19" s="634"/>
      <c r="X19" s="634"/>
      <c r="Y19" s="635"/>
      <c r="Z19" s="636">
        <v>0.1</v>
      </c>
      <c r="AA19" s="636"/>
      <c r="AB19" s="636"/>
      <c r="AC19" s="636"/>
      <c r="AD19" s="637">
        <v>3412</v>
      </c>
      <c r="AE19" s="637"/>
      <c r="AF19" s="637"/>
      <c r="AG19" s="637"/>
      <c r="AH19" s="637"/>
      <c r="AI19" s="637"/>
      <c r="AJ19" s="637"/>
      <c r="AK19" s="637"/>
      <c r="AL19" s="638">
        <v>0.1</v>
      </c>
      <c r="AM19" s="639"/>
      <c r="AN19" s="639"/>
      <c r="AO19" s="640"/>
      <c r="AP19" s="630" t="s">
        <v>274</v>
      </c>
      <c r="AQ19" s="631"/>
      <c r="AR19" s="631"/>
      <c r="AS19" s="631"/>
      <c r="AT19" s="631"/>
      <c r="AU19" s="631"/>
      <c r="AV19" s="631"/>
      <c r="AW19" s="631"/>
      <c r="AX19" s="631"/>
      <c r="AY19" s="631"/>
      <c r="AZ19" s="631"/>
      <c r="BA19" s="631"/>
      <c r="BB19" s="631"/>
      <c r="BC19" s="631"/>
      <c r="BD19" s="631"/>
      <c r="BE19" s="631"/>
      <c r="BF19" s="632"/>
      <c r="BG19" s="633" t="s">
        <v>129</v>
      </c>
      <c r="BH19" s="634"/>
      <c r="BI19" s="634"/>
      <c r="BJ19" s="634"/>
      <c r="BK19" s="634"/>
      <c r="BL19" s="634"/>
      <c r="BM19" s="634"/>
      <c r="BN19" s="635"/>
      <c r="BO19" s="636" t="s">
        <v>129</v>
      </c>
      <c r="BP19" s="636"/>
      <c r="BQ19" s="636"/>
      <c r="BR19" s="636"/>
      <c r="BS19" s="637" t="s">
        <v>129</v>
      </c>
      <c r="BT19" s="637"/>
      <c r="BU19" s="637"/>
      <c r="BV19" s="637"/>
      <c r="BW19" s="637"/>
      <c r="BX19" s="637"/>
      <c r="BY19" s="637"/>
      <c r="BZ19" s="637"/>
      <c r="CA19" s="637"/>
      <c r="CB19" s="641"/>
      <c r="CD19" s="630" t="s">
        <v>275</v>
      </c>
      <c r="CE19" s="631"/>
      <c r="CF19" s="631"/>
      <c r="CG19" s="631"/>
      <c r="CH19" s="631"/>
      <c r="CI19" s="631"/>
      <c r="CJ19" s="631"/>
      <c r="CK19" s="631"/>
      <c r="CL19" s="631"/>
      <c r="CM19" s="631"/>
      <c r="CN19" s="631"/>
      <c r="CO19" s="631"/>
      <c r="CP19" s="631"/>
      <c r="CQ19" s="632"/>
      <c r="CR19" s="633" t="s">
        <v>129</v>
      </c>
      <c r="CS19" s="634"/>
      <c r="CT19" s="634"/>
      <c r="CU19" s="634"/>
      <c r="CV19" s="634"/>
      <c r="CW19" s="634"/>
      <c r="CX19" s="634"/>
      <c r="CY19" s="635"/>
      <c r="CZ19" s="636" t="s">
        <v>129</v>
      </c>
      <c r="DA19" s="636"/>
      <c r="DB19" s="636"/>
      <c r="DC19" s="636"/>
      <c r="DD19" s="642" t="s">
        <v>129</v>
      </c>
      <c r="DE19" s="634"/>
      <c r="DF19" s="634"/>
      <c r="DG19" s="634"/>
      <c r="DH19" s="634"/>
      <c r="DI19" s="634"/>
      <c r="DJ19" s="634"/>
      <c r="DK19" s="634"/>
      <c r="DL19" s="634"/>
      <c r="DM19" s="634"/>
      <c r="DN19" s="634"/>
      <c r="DO19" s="634"/>
      <c r="DP19" s="635"/>
      <c r="DQ19" s="642" t="s">
        <v>129</v>
      </c>
      <c r="DR19" s="634"/>
      <c r="DS19" s="634"/>
      <c r="DT19" s="634"/>
      <c r="DU19" s="634"/>
      <c r="DV19" s="634"/>
      <c r="DW19" s="634"/>
      <c r="DX19" s="634"/>
      <c r="DY19" s="634"/>
      <c r="DZ19" s="634"/>
      <c r="EA19" s="634"/>
      <c r="EB19" s="634"/>
      <c r="EC19" s="643"/>
    </row>
    <row r="20" spans="2:133" ht="11.25" customHeight="1">
      <c r="B20" s="630" t="s">
        <v>276</v>
      </c>
      <c r="C20" s="631"/>
      <c r="D20" s="631"/>
      <c r="E20" s="631"/>
      <c r="F20" s="631"/>
      <c r="G20" s="631"/>
      <c r="H20" s="631"/>
      <c r="I20" s="631"/>
      <c r="J20" s="631"/>
      <c r="K20" s="631"/>
      <c r="L20" s="631"/>
      <c r="M20" s="631"/>
      <c r="N20" s="631"/>
      <c r="O20" s="631"/>
      <c r="P20" s="631"/>
      <c r="Q20" s="632"/>
      <c r="R20" s="633">
        <v>2929</v>
      </c>
      <c r="S20" s="634"/>
      <c r="T20" s="634"/>
      <c r="U20" s="634"/>
      <c r="V20" s="634"/>
      <c r="W20" s="634"/>
      <c r="X20" s="634"/>
      <c r="Y20" s="635"/>
      <c r="Z20" s="636">
        <v>0</v>
      </c>
      <c r="AA20" s="636"/>
      <c r="AB20" s="636"/>
      <c r="AC20" s="636"/>
      <c r="AD20" s="637">
        <v>2929</v>
      </c>
      <c r="AE20" s="637"/>
      <c r="AF20" s="637"/>
      <c r="AG20" s="637"/>
      <c r="AH20" s="637"/>
      <c r="AI20" s="637"/>
      <c r="AJ20" s="637"/>
      <c r="AK20" s="637"/>
      <c r="AL20" s="638">
        <v>0.1</v>
      </c>
      <c r="AM20" s="639"/>
      <c r="AN20" s="639"/>
      <c r="AO20" s="640"/>
      <c r="AP20" s="630" t="s">
        <v>277</v>
      </c>
      <c r="AQ20" s="631"/>
      <c r="AR20" s="631"/>
      <c r="AS20" s="631"/>
      <c r="AT20" s="631"/>
      <c r="AU20" s="631"/>
      <c r="AV20" s="631"/>
      <c r="AW20" s="631"/>
      <c r="AX20" s="631"/>
      <c r="AY20" s="631"/>
      <c r="AZ20" s="631"/>
      <c r="BA20" s="631"/>
      <c r="BB20" s="631"/>
      <c r="BC20" s="631"/>
      <c r="BD20" s="631"/>
      <c r="BE20" s="631"/>
      <c r="BF20" s="632"/>
      <c r="BG20" s="633" t="s">
        <v>129</v>
      </c>
      <c r="BH20" s="634"/>
      <c r="BI20" s="634"/>
      <c r="BJ20" s="634"/>
      <c r="BK20" s="634"/>
      <c r="BL20" s="634"/>
      <c r="BM20" s="634"/>
      <c r="BN20" s="635"/>
      <c r="BO20" s="636" t="s">
        <v>129</v>
      </c>
      <c r="BP20" s="636"/>
      <c r="BQ20" s="636"/>
      <c r="BR20" s="636"/>
      <c r="BS20" s="637" t="s">
        <v>129</v>
      </c>
      <c r="BT20" s="637"/>
      <c r="BU20" s="637"/>
      <c r="BV20" s="637"/>
      <c r="BW20" s="637"/>
      <c r="BX20" s="637"/>
      <c r="BY20" s="637"/>
      <c r="BZ20" s="637"/>
      <c r="CA20" s="637"/>
      <c r="CB20" s="641"/>
      <c r="CD20" s="630" t="s">
        <v>278</v>
      </c>
      <c r="CE20" s="631"/>
      <c r="CF20" s="631"/>
      <c r="CG20" s="631"/>
      <c r="CH20" s="631"/>
      <c r="CI20" s="631"/>
      <c r="CJ20" s="631"/>
      <c r="CK20" s="631"/>
      <c r="CL20" s="631"/>
      <c r="CM20" s="631"/>
      <c r="CN20" s="631"/>
      <c r="CO20" s="631"/>
      <c r="CP20" s="631"/>
      <c r="CQ20" s="632"/>
      <c r="CR20" s="633">
        <v>6265136</v>
      </c>
      <c r="CS20" s="634"/>
      <c r="CT20" s="634"/>
      <c r="CU20" s="634"/>
      <c r="CV20" s="634"/>
      <c r="CW20" s="634"/>
      <c r="CX20" s="634"/>
      <c r="CY20" s="635"/>
      <c r="CZ20" s="636">
        <v>100</v>
      </c>
      <c r="DA20" s="636"/>
      <c r="DB20" s="636"/>
      <c r="DC20" s="636"/>
      <c r="DD20" s="642">
        <v>502021</v>
      </c>
      <c r="DE20" s="634"/>
      <c r="DF20" s="634"/>
      <c r="DG20" s="634"/>
      <c r="DH20" s="634"/>
      <c r="DI20" s="634"/>
      <c r="DJ20" s="634"/>
      <c r="DK20" s="634"/>
      <c r="DL20" s="634"/>
      <c r="DM20" s="634"/>
      <c r="DN20" s="634"/>
      <c r="DO20" s="634"/>
      <c r="DP20" s="635"/>
      <c r="DQ20" s="642">
        <v>4084179</v>
      </c>
      <c r="DR20" s="634"/>
      <c r="DS20" s="634"/>
      <c r="DT20" s="634"/>
      <c r="DU20" s="634"/>
      <c r="DV20" s="634"/>
      <c r="DW20" s="634"/>
      <c r="DX20" s="634"/>
      <c r="DY20" s="634"/>
      <c r="DZ20" s="634"/>
      <c r="EA20" s="634"/>
      <c r="EB20" s="634"/>
      <c r="EC20" s="643"/>
    </row>
    <row r="21" spans="2:133" ht="11.25" customHeight="1">
      <c r="B21" s="630" t="s">
        <v>279</v>
      </c>
      <c r="C21" s="631"/>
      <c r="D21" s="631"/>
      <c r="E21" s="631"/>
      <c r="F21" s="631"/>
      <c r="G21" s="631"/>
      <c r="H21" s="631"/>
      <c r="I21" s="631"/>
      <c r="J21" s="631"/>
      <c r="K21" s="631"/>
      <c r="L21" s="631"/>
      <c r="M21" s="631"/>
      <c r="N21" s="631"/>
      <c r="O21" s="631"/>
      <c r="P21" s="631"/>
      <c r="Q21" s="632"/>
      <c r="R21" s="633">
        <v>378</v>
      </c>
      <c r="S21" s="634"/>
      <c r="T21" s="634"/>
      <c r="U21" s="634"/>
      <c r="V21" s="634"/>
      <c r="W21" s="634"/>
      <c r="X21" s="634"/>
      <c r="Y21" s="635"/>
      <c r="Z21" s="636">
        <v>0</v>
      </c>
      <c r="AA21" s="636"/>
      <c r="AB21" s="636"/>
      <c r="AC21" s="636"/>
      <c r="AD21" s="637">
        <v>378</v>
      </c>
      <c r="AE21" s="637"/>
      <c r="AF21" s="637"/>
      <c r="AG21" s="637"/>
      <c r="AH21" s="637"/>
      <c r="AI21" s="637"/>
      <c r="AJ21" s="637"/>
      <c r="AK21" s="637"/>
      <c r="AL21" s="638">
        <v>0</v>
      </c>
      <c r="AM21" s="639"/>
      <c r="AN21" s="639"/>
      <c r="AO21" s="640"/>
      <c r="AP21" s="630" t="s">
        <v>280</v>
      </c>
      <c r="AQ21" s="646"/>
      <c r="AR21" s="646"/>
      <c r="AS21" s="646"/>
      <c r="AT21" s="646"/>
      <c r="AU21" s="646"/>
      <c r="AV21" s="646"/>
      <c r="AW21" s="646"/>
      <c r="AX21" s="646"/>
      <c r="AY21" s="646"/>
      <c r="AZ21" s="646"/>
      <c r="BA21" s="646"/>
      <c r="BB21" s="646"/>
      <c r="BC21" s="646"/>
      <c r="BD21" s="646"/>
      <c r="BE21" s="646"/>
      <c r="BF21" s="647"/>
      <c r="BG21" s="633" t="s">
        <v>129</v>
      </c>
      <c r="BH21" s="634"/>
      <c r="BI21" s="634"/>
      <c r="BJ21" s="634"/>
      <c r="BK21" s="634"/>
      <c r="BL21" s="634"/>
      <c r="BM21" s="634"/>
      <c r="BN21" s="635"/>
      <c r="BO21" s="636" t="s">
        <v>129</v>
      </c>
      <c r="BP21" s="636"/>
      <c r="BQ21" s="636"/>
      <c r="BR21" s="636"/>
      <c r="BS21" s="637" t="s">
        <v>129</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c r="B22" s="662" t="s">
        <v>281</v>
      </c>
      <c r="C22" s="663"/>
      <c r="D22" s="663"/>
      <c r="E22" s="663"/>
      <c r="F22" s="663"/>
      <c r="G22" s="663"/>
      <c r="H22" s="663"/>
      <c r="I22" s="663"/>
      <c r="J22" s="663"/>
      <c r="K22" s="663"/>
      <c r="L22" s="663"/>
      <c r="M22" s="663"/>
      <c r="N22" s="663"/>
      <c r="O22" s="663"/>
      <c r="P22" s="663"/>
      <c r="Q22" s="664"/>
      <c r="R22" s="633">
        <v>33829</v>
      </c>
      <c r="S22" s="634"/>
      <c r="T22" s="634"/>
      <c r="U22" s="634"/>
      <c r="V22" s="634"/>
      <c r="W22" s="634"/>
      <c r="X22" s="634"/>
      <c r="Y22" s="635"/>
      <c r="Z22" s="636">
        <v>0.5</v>
      </c>
      <c r="AA22" s="636"/>
      <c r="AB22" s="636"/>
      <c r="AC22" s="636"/>
      <c r="AD22" s="637">
        <v>33829</v>
      </c>
      <c r="AE22" s="637"/>
      <c r="AF22" s="637"/>
      <c r="AG22" s="637"/>
      <c r="AH22" s="637"/>
      <c r="AI22" s="637"/>
      <c r="AJ22" s="637"/>
      <c r="AK22" s="637"/>
      <c r="AL22" s="638">
        <v>0.89999997615814209</v>
      </c>
      <c r="AM22" s="639"/>
      <c r="AN22" s="639"/>
      <c r="AO22" s="640"/>
      <c r="AP22" s="630" t="s">
        <v>282</v>
      </c>
      <c r="AQ22" s="646"/>
      <c r="AR22" s="646"/>
      <c r="AS22" s="646"/>
      <c r="AT22" s="646"/>
      <c r="AU22" s="646"/>
      <c r="AV22" s="646"/>
      <c r="AW22" s="646"/>
      <c r="AX22" s="646"/>
      <c r="AY22" s="646"/>
      <c r="AZ22" s="646"/>
      <c r="BA22" s="646"/>
      <c r="BB22" s="646"/>
      <c r="BC22" s="646"/>
      <c r="BD22" s="646"/>
      <c r="BE22" s="646"/>
      <c r="BF22" s="647"/>
      <c r="BG22" s="633" t="s">
        <v>129</v>
      </c>
      <c r="BH22" s="634"/>
      <c r="BI22" s="634"/>
      <c r="BJ22" s="634"/>
      <c r="BK22" s="634"/>
      <c r="BL22" s="634"/>
      <c r="BM22" s="634"/>
      <c r="BN22" s="635"/>
      <c r="BO22" s="636" t="s">
        <v>129</v>
      </c>
      <c r="BP22" s="636"/>
      <c r="BQ22" s="636"/>
      <c r="BR22" s="636"/>
      <c r="BS22" s="637" t="s">
        <v>129</v>
      </c>
      <c r="BT22" s="637"/>
      <c r="BU22" s="637"/>
      <c r="BV22" s="637"/>
      <c r="BW22" s="637"/>
      <c r="BX22" s="637"/>
      <c r="BY22" s="637"/>
      <c r="BZ22" s="637"/>
      <c r="CA22" s="637"/>
      <c r="CB22" s="641"/>
      <c r="CD22" s="615" t="s">
        <v>283</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c r="B23" s="630" t="s">
        <v>284</v>
      </c>
      <c r="C23" s="631"/>
      <c r="D23" s="631"/>
      <c r="E23" s="631"/>
      <c r="F23" s="631"/>
      <c r="G23" s="631"/>
      <c r="H23" s="631"/>
      <c r="I23" s="631"/>
      <c r="J23" s="631"/>
      <c r="K23" s="631"/>
      <c r="L23" s="631"/>
      <c r="M23" s="631"/>
      <c r="N23" s="631"/>
      <c r="O23" s="631"/>
      <c r="P23" s="631"/>
      <c r="Q23" s="632"/>
      <c r="R23" s="633">
        <v>199901</v>
      </c>
      <c r="S23" s="634"/>
      <c r="T23" s="634"/>
      <c r="U23" s="634"/>
      <c r="V23" s="634"/>
      <c r="W23" s="634"/>
      <c r="X23" s="634"/>
      <c r="Y23" s="635"/>
      <c r="Z23" s="636">
        <v>3</v>
      </c>
      <c r="AA23" s="636"/>
      <c r="AB23" s="636"/>
      <c r="AC23" s="636"/>
      <c r="AD23" s="637">
        <v>122339</v>
      </c>
      <c r="AE23" s="637"/>
      <c r="AF23" s="637"/>
      <c r="AG23" s="637"/>
      <c r="AH23" s="637"/>
      <c r="AI23" s="637"/>
      <c r="AJ23" s="637"/>
      <c r="AK23" s="637"/>
      <c r="AL23" s="638">
        <v>3.1</v>
      </c>
      <c r="AM23" s="639"/>
      <c r="AN23" s="639"/>
      <c r="AO23" s="640"/>
      <c r="AP23" s="630" t="s">
        <v>285</v>
      </c>
      <c r="AQ23" s="646"/>
      <c r="AR23" s="646"/>
      <c r="AS23" s="646"/>
      <c r="AT23" s="646"/>
      <c r="AU23" s="646"/>
      <c r="AV23" s="646"/>
      <c r="AW23" s="646"/>
      <c r="AX23" s="646"/>
      <c r="AY23" s="646"/>
      <c r="AZ23" s="646"/>
      <c r="BA23" s="646"/>
      <c r="BB23" s="646"/>
      <c r="BC23" s="646"/>
      <c r="BD23" s="646"/>
      <c r="BE23" s="646"/>
      <c r="BF23" s="647"/>
      <c r="BG23" s="633" t="s">
        <v>129</v>
      </c>
      <c r="BH23" s="634"/>
      <c r="BI23" s="634"/>
      <c r="BJ23" s="634"/>
      <c r="BK23" s="634"/>
      <c r="BL23" s="634"/>
      <c r="BM23" s="634"/>
      <c r="BN23" s="635"/>
      <c r="BO23" s="636" t="s">
        <v>129</v>
      </c>
      <c r="BP23" s="636"/>
      <c r="BQ23" s="636"/>
      <c r="BR23" s="636"/>
      <c r="BS23" s="637" t="s">
        <v>129</v>
      </c>
      <c r="BT23" s="637"/>
      <c r="BU23" s="637"/>
      <c r="BV23" s="637"/>
      <c r="BW23" s="637"/>
      <c r="BX23" s="637"/>
      <c r="BY23" s="637"/>
      <c r="BZ23" s="637"/>
      <c r="CA23" s="637"/>
      <c r="CB23" s="641"/>
      <c r="CD23" s="615" t="s">
        <v>225</v>
      </c>
      <c r="CE23" s="616"/>
      <c r="CF23" s="616"/>
      <c r="CG23" s="616"/>
      <c r="CH23" s="616"/>
      <c r="CI23" s="616"/>
      <c r="CJ23" s="616"/>
      <c r="CK23" s="616"/>
      <c r="CL23" s="616"/>
      <c r="CM23" s="616"/>
      <c r="CN23" s="616"/>
      <c r="CO23" s="616"/>
      <c r="CP23" s="616"/>
      <c r="CQ23" s="617"/>
      <c r="CR23" s="615" t="s">
        <v>286</v>
      </c>
      <c r="CS23" s="616"/>
      <c r="CT23" s="616"/>
      <c r="CU23" s="616"/>
      <c r="CV23" s="616"/>
      <c r="CW23" s="616"/>
      <c r="CX23" s="616"/>
      <c r="CY23" s="617"/>
      <c r="CZ23" s="615" t="s">
        <v>287</v>
      </c>
      <c r="DA23" s="616"/>
      <c r="DB23" s="616"/>
      <c r="DC23" s="617"/>
      <c r="DD23" s="615" t="s">
        <v>288</v>
      </c>
      <c r="DE23" s="616"/>
      <c r="DF23" s="616"/>
      <c r="DG23" s="616"/>
      <c r="DH23" s="616"/>
      <c r="DI23" s="616"/>
      <c r="DJ23" s="616"/>
      <c r="DK23" s="617"/>
      <c r="DL23" s="657" t="s">
        <v>289</v>
      </c>
      <c r="DM23" s="658"/>
      <c r="DN23" s="658"/>
      <c r="DO23" s="658"/>
      <c r="DP23" s="658"/>
      <c r="DQ23" s="658"/>
      <c r="DR23" s="658"/>
      <c r="DS23" s="658"/>
      <c r="DT23" s="658"/>
      <c r="DU23" s="658"/>
      <c r="DV23" s="659"/>
      <c r="DW23" s="615" t="s">
        <v>290</v>
      </c>
      <c r="DX23" s="616"/>
      <c r="DY23" s="616"/>
      <c r="DZ23" s="616"/>
      <c r="EA23" s="616"/>
      <c r="EB23" s="616"/>
      <c r="EC23" s="617"/>
    </row>
    <row r="24" spans="2:133" ht="11.25" customHeight="1">
      <c r="B24" s="630" t="s">
        <v>291</v>
      </c>
      <c r="C24" s="631"/>
      <c r="D24" s="631"/>
      <c r="E24" s="631"/>
      <c r="F24" s="631"/>
      <c r="G24" s="631"/>
      <c r="H24" s="631"/>
      <c r="I24" s="631"/>
      <c r="J24" s="631"/>
      <c r="K24" s="631"/>
      <c r="L24" s="631"/>
      <c r="M24" s="631"/>
      <c r="N24" s="631"/>
      <c r="O24" s="631"/>
      <c r="P24" s="631"/>
      <c r="Q24" s="632"/>
      <c r="R24" s="633">
        <v>122339</v>
      </c>
      <c r="S24" s="634"/>
      <c r="T24" s="634"/>
      <c r="U24" s="634"/>
      <c r="V24" s="634"/>
      <c r="W24" s="634"/>
      <c r="X24" s="634"/>
      <c r="Y24" s="635"/>
      <c r="Z24" s="636">
        <v>1.8</v>
      </c>
      <c r="AA24" s="636"/>
      <c r="AB24" s="636"/>
      <c r="AC24" s="636"/>
      <c r="AD24" s="637">
        <v>122339</v>
      </c>
      <c r="AE24" s="637"/>
      <c r="AF24" s="637"/>
      <c r="AG24" s="637"/>
      <c r="AH24" s="637"/>
      <c r="AI24" s="637"/>
      <c r="AJ24" s="637"/>
      <c r="AK24" s="637"/>
      <c r="AL24" s="638">
        <v>3.1</v>
      </c>
      <c r="AM24" s="639"/>
      <c r="AN24" s="639"/>
      <c r="AO24" s="640"/>
      <c r="AP24" s="630" t="s">
        <v>292</v>
      </c>
      <c r="AQ24" s="646"/>
      <c r="AR24" s="646"/>
      <c r="AS24" s="646"/>
      <c r="AT24" s="646"/>
      <c r="AU24" s="646"/>
      <c r="AV24" s="646"/>
      <c r="AW24" s="646"/>
      <c r="AX24" s="646"/>
      <c r="AY24" s="646"/>
      <c r="AZ24" s="646"/>
      <c r="BA24" s="646"/>
      <c r="BB24" s="646"/>
      <c r="BC24" s="646"/>
      <c r="BD24" s="646"/>
      <c r="BE24" s="646"/>
      <c r="BF24" s="647"/>
      <c r="BG24" s="633" t="s">
        <v>129</v>
      </c>
      <c r="BH24" s="634"/>
      <c r="BI24" s="634"/>
      <c r="BJ24" s="634"/>
      <c r="BK24" s="634"/>
      <c r="BL24" s="634"/>
      <c r="BM24" s="634"/>
      <c r="BN24" s="635"/>
      <c r="BO24" s="636" t="s">
        <v>129</v>
      </c>
      <c r="BP24" s="636"/>
      <c r="BQ24" s="636"/>
      <c r="BR24" s="636"/>
      <c r="BS24" s="637" t="s">
        <v>129</v>
      </c>
      <c r="BT24" s="637"/>
      <c r="BU24" s="637"/>
      <c r="BV24" s="637"/>
      <c r="BW24" s="637"/>
      <c r="BX24" s="637"/>
      <c r="BY24" s="637"/>
      <c r="BZ24" s="637"/>
      <c r="CA24" s="637"/>
      <c r="CB24" s="641"/>
      <c r="CD24" s="619" t="s">
        <v>293</v>
      </c>
      <c r="CE24" s="620"/>
      <c r="CF24" s="620"/>
      <c r="CG24" s="620"/>
      <c r="CH24" s="620"/>
      <c r="CI24" s="620"/>
      <c r="CJ24" s="620"/>
      <c r="CK24" s="620"/>
      <c r="CL24" s="620"/>
      <c r="CM24" s="620"/>
      <c r="CN24" s="620"/>
      <c r="CO24" s="620"/>
      <c r="CP24" s="620"/>
      <c r="CQ24" s="621"/>
      <c r="CR24" s="622">
        <v>1832749</v>
      </c>
      <c r="CS24" s="623"/>
      <c r="CT24" s="623"/>
      <c r="CU24" s="623"/>
      <c r="CV24" s="623"/>
      <c r="CW24" s="623"/>
      <c r="CX24" s="623"/>
      <c r="CY24" s="624"/>
      <c r="CZ24" s="627">
        <v>29.3</v>
      </c>
      <c r="DA24" s="628"/>
      <c r="DB24" s="628"/>
      <c r="DC24" s="644"/>
      <c r="DD24" s="665">
        <v>1441375</v>
      </c>
      <c r="DE24" s="623"/>
      <c r="DF24" s="623"/>
      <c r="DG24" s="623"/>
      <c r="DH24" s="623"/>
      <c r="DI24" s="623"/>
      <c r="DJ24" s="623"/>
      <c r="DK24" s="624"/>
      <c r="DL24" s="665">
        <v>1436304</v>
      </c>
      <c r="DM24" s="623"/>
      <c r="DN24" s="623"/>
      <c r="DO24" s="623"/>
      <c r="DP24" s="623"/>
      <c r="DQ24" s="623"/>
      <c r="DR24" s="623"/>
      <c r="DS24" s="623"/>
      <c r="DT24" s="623"/>
      <c r="DU24" s="623"/>
      <c r="DV24" s="624"/>
      <c r="DW24" s="627">
        <v>35.4</v>
      </c>
      <c r="DX24" s="628"/>
      <c r="DY24" s="628"/>
      <c r="DZ24" s="628"/>
      <c r="EA24" s="628"/>
      <c r="EB24" s="628"/>
      <c r="EC24" s="629"/>
    </row>
    <row r="25" spans="2:133" ht="11.25" customHeight="1">
      <c r="B25" s="630" t="s">
        <v>294</v>
      </c>
      <c r="C25" s="631"/>
      <c r="D25" s="631"/>
      <c r="E25" s="631"/>
      <c r="F25" s="631"/>
      <c r="G25" s="631"/>
      <c r="H25" s="631"/>
      <c r="I25" s="631"/>
      <c r="J25" s="631"/>
      <c r="K25" s="631"/>
      <c r="L25" s="631"/>
      <c r="M25" s="631"/>
      <c r="N25" s="631"/>
      <c r="O25" s="631"/>
      <c r="P25" s="631"/>
      <c r="Q25" s="632"/>
      <c r="R25" s="633">
        <v>77491</v>
      </c>
      <c r="S25" s="634"/>
      <c r="T25" s="634"/>
      <c r="U25" s="634"/>
      <c r="V25" s="634"/>
      <c r="W25" s="634"/>
      <c r="X25" s="634"/>
      <c r="Y25" s="635"/>
      <c r="Z25" s="636">
        <v>1.1000000000000001</v>
      </c>
      <c r="AA25" s="636"/>
      <c r="AB25" s="636"/>
      <c r="AC25" s="636"/>
      <c r="AD25" s="637" t="s">
        <v>129</v>
      </c>
      <c r="AE25" s="637"/>
      <c r="AF25" s="637"/>
      <c r="AG25" s="637"/>
      <c r="AH25" s="637"/>
      <c r="AI25" s="637"/>
      <c r="AJ25" s="637"/>
      <c r="AK25" s="637"/>
      <c r="AL25" s="638" t="s">
        <v>129</v>
      </c>
      <c r="AM25" s="639"/>
      <c r="AN25" s="639"/>
      <c r="AO25" s="640"/>
      <c r="AP25" s="630" t="s">
        <v>295</v>
      </c>
      <c r="AQ25" s="646"/>
      <c r="AR25" s="646"/>
      <c r="AS25" s="646"/>
      <c r="AT25" s="646"/>
      <c r="AU25" s="646"/>
      <c r="AV25" s="646"/>
      <c r="AW25" s="646"/>
      <c r="AX25" s="646"/>
      <c r="AY25" s="646"/>
      <c r="AZ25" s="646"/>
      <c r="BA25" s="646"/>
      <c r="BB25" s="646"/>
      <c r="BC25" s="646"/>
      <c r="BD25" s="646"/>
      <c r="BE25" s="646"/>
      <c r="BF25" s="647"/>
      <c r="BG25" s="633" t="s">
        <v>129</v>
      </c>
      <c r="BH25" s="634"/>
      <c r="BI25" s="634"/>
      <c r="BJ25" s="634"/>
      <c r="BK25" s="634"/>
      <c r="BL25" s="634"/>
      <c r="BM25" s="634"/>
      <c r="BN25" s="635"/>
      <c r="BO25" s="636" t="s">
        <v>129</v>
      </c>
      <c r="BP25" s="636"/>
      <c r="BQ25" s="636"/>
      <c r="BR25" s="636"/>
      <c r="BS25" s="637" t="s">
        <v>129</v>
      </c>
      <c r="BT25" s="637"/>
      <c r="BU25" s="637"/>
      <c r="BV25" s="637"/>
      <c r="BW25" s="637"/>
      <c r="BX25" s="637"/>
      <c r="BY25" s="637"/>
      <c r="BZ25" s="637"/>
      <c r="CA25" s="637"/>
      <c r="CB25" s="641"/>
      <c r="CD25" s="630" t="s">
        <v>296</v>
      </c>
      <c r="CE25" s="631"/>
      <c r="CF25" s="631"/>
      <c r="CG25" s="631"/>
      <c r="CH25" s="631"/>
      <c r="CI25" s="631"/>
      <c r="CJ25" s="631"/>
      <c r="CK25" s="631"/>
      <c r="CL25" s="631"/>
      <c r="CM25" s="631"/>
      <c r="CN25" s="631"/>
      <c r="CO25" s="631"/>
      <c r="CP25" s="631"/>
      <c r="CQ25" s="632"/>
      <c r="CR25" s="633">
        <v>1130733</v>
      </c>
      <c r="CS25" s="666"/>
      <c r="CT25" s="666"/>
      <c r="CU25" s="666"/>
      <c r="CV25" s="666"/>
      <c r="CW25" s="666"/>
      <c r="CX25" s="666"/>
      <c r="CY25" s="667"/>
      <c r="CZ25" s="638">
        <v>18</v>
      </c>
      <c r="DA25" s="660"/>
      <c r="DB25" s="660"/>
      <c r="DC25" s="668"/>
      <c r="DD25" s="642">
        <v>1063031</v>
      </c>
      <c r="DE25" s="666"/>
      <c r="DF25" s="666"/>
      <c r="DG25" s="666"/>
      <c r="DH25" s="666"/>
      <c r="DI25" s="666"/>
      <c r="DJ25" s="666"/>
      <c r="DK25" s="667"/>
      <c r="DL25" s="642">
        <v>1058831</v>
      </c>
      <c r="DM25" s="666"/>
      <c r="DN25" s="666"/>
      <c r="DO25" s="666"/>
      <c r="DP25" s="666"/>
      <c r="DQ25" s="666"/>
      <c r="DR25" s="666"/>
      <c r="DS25" s="666"/>
      <c r="DT25" s="666"/>
      <c r="DU25" s="666"/>
      <c r="DV25" s="667"/>
      <c r="DW25" s="638">
        <v>26.1</v>
      </c>
      <c r="DX25" s="660"/>
      <c r="DY25" s="660"/>
      <c r="DZ25" s="660"/>
      <c r="EA25" s="660"/>
      <c r="EB25" s="660"/>
      <c r="EC25" s="661"/>
    </row>
    <row r="26" spans="2:133" ht="11.25" customHeight="1">
      <c r="B26" s="630" t="s">
        <v>297</v>
      </c>
      <c r="C26" s="631"/>
      <c r="D26" s="631"/>
      <c r="E26" s="631"/>
      <c r="F26" s="631"/>
      <c r="G26" s="631"/>
      <c r="H26" s="631"/>
      <c r="I26" s="631"/>
      <c r="J26" s="631"/>
      <c r="K26" s="631"/>
      <c r="L26" s="631"/>
      <c r="M26" s="631"/>
      <c r="N26" s="631"/>
      <c r="O26" s="631"/>
      <c r="P26" s="631"/>
      <c r="Q26" s="632"/>
      <c r="R26" s="633">
        <v>71</v>
      </c>
      <c r="S26" s="634"/>
      <c r="T26" s="634"/>
      <c r="U26" s="634"/>
      <c r="V26" s="634"/>
      <c r="W26" s="634"/>
      <c r="X26" s="634"/>
      <c r="Y26" s="635"/>
      <c r="Z26" s="636">
        <v>0</v>
      </c>
      <c r="AA26" s="636"/>
      <c r="AB26" s="636"/>
      <c r="AC26" s="636"/>
      <c r="AD26" s="637" t="s">
        <v>129</v>
      </c>
      <c r="AE26" s="637"/>
      <c r="AF26" s="637"/>
      <c r="AG26" s="637"/>
      <c r="AH26" s="637"/>
      <c r="AI26" s="637"/>
      <c r="AJ26" s="637"/>
      <c r="AK26" s="637"/>
      <c r="AL26" s="638" t="s">
        <v>129</v>
      </c>
      <c r="AM26" s="639"/>
      <c r="AN26" s="639"/>
      <c r="AO26" s="640"/>
      <c r="AP26" s="630" t="s">
        <v>298</v>
      </c>
      <c r="AQ26" s="646"/>
      <c r="AR26" s="646"/>
      <c r="AS26" s="646"/>
      <c r="AT26" s="646"/>
      <c r="AU26" s="646"/>
      <c r="AV26" s="646"/>
      <c r="AW26" s="646"/>
      <c r="AX26" s="646"/>
      <c r="AY26" s="646"/>
      <c r="AZ26" s="646"/>
      <c r="BA26" s="646"/>
      <c r="BB26" s="646"/>
      <c r="BC26" s="646"/>
      <c r="BD26" s="646"/>
      <c r="BE26" s="646"/>
      <c r="BF26" s="647"/>
      <c r="BG26" s="633" t="s">
        <v>129</v>
      </c>
      <c r="BH26" s="634"/>
      <c r="BI26" s="634"/>
      <c r="BJ26" s="634"/>
      <c r="BK26" s="634"/>
      <c r="BL26" s="634"/>
      <c r="BM26" s="634"/>
      <c r="BN26" s="635"/>
      <c r="BO26" s="636" t="s">
        <v>129</v>
      </c>
      <c r="BP26" s="636"/>
      <c r="BQ26" s="636"/>
      <c r="BR26" s="636"/>
      <c r="BS26" s="637" t="s">
        <v>129</v>
      </c>
      <c r="BT26" s="637"/>
      <c r="BU26" s="637"/>
      <c r="BV26" s="637"/>
      <c r="BW26" s="637"/>
      <c r="BX26" s="637"/>
      <c r="BY26" s="637"/>
      <c r="BZ26" s="637"/>
      <c r="CA26" s="637"/>
      <c r="CB26" s="641"/>
      <c r="CD26" s="630" t="s">
        <v>299</v>
      </c>
      <c r="CE26" s="631"/>
      <c r="CF26" s="631"/>
      <c r="CG26" s="631"/>
      <c r="CH26" s="631"/>
      <c r="CI26" s="631"/>
      <c r="CJ26" s="631"/>
      <c r="CK26" s="631"/>
      <c r="CL26" s="631"/>
      <c r="CM26" s="631"/>
      <c r="CN26" s="631"/>
      <c r="CO26" s="631"/>
      <c r="CP26" s="631"/>
      <c r="CQ26" s="632"/>
      <c r="CR26" s="633">
        <v>706521</v>
      </c>
      <c r="CS26" s="634"/>
      <c r="CT26" s="634"/>
      <c r="CU26" s="634"/>
      <c r="CV26" s="634"/>
      <c r="CW26" s="634"/>
      <c r="CX26" s="634"/>
      <c r="CY26" s="635"/>
      <c r="CZ26" s="638">
        <v>11.3</v>
      </c>
      <c r="DA26" s="660"/>
      <c r="DB26" s="660"/>
      <c r="DC26" s="668"/>
      <c r="DD26" s="642">
        <v>646530</v>
      </c>
      <c r="DE26" s="634"/>
      <c r="DF26" s="634"/>
      <c r="DG26" s="634"/>
      <c r="DH26" s="634"/>
      <c r="DI26" s="634"/>
      <c r="DJ26" s="634"/>
      <c r="DK26" s="635"/>
      <c r="DL26" s="642" t="s">
        <v>129</v>
      </c>
      <c r="DM26" s="634"/>
      <c r="DN26" s="634"/>
      <c r="DO26" s="634"/>
      <c r="DP26" s="634"/>
      <c r="DQ26" s="634"/>
      <c r="DR26" s="634"/>
      <c r="DS26" s="634"/>
      <c r="DT26" s="634"/>
      <c r="DU26" s="634"/>
      <c r="DV26" s="635"/>
      <c r="DW26" s="638" t="s">
        <v>129</v>
      </c>
      <c r="DX26" s="660"/>
      <c r="DY26" s="660"/>
      <c r="DZ26" s="660"/>
      <c r="EA26" s="660"/>
      <c r="EB26" s="660"/>
      <c r="EC26" s="661"/>
    </row>
    <row r="27" spans="2:133" ht="11.25" customHeight="1">
      <c r="B27" s="630" t="s">
        <v>300</v>
      </c>
      <c r="C27" s="631"/>
      <c r="D27" s="631"/>
      <c r="E27" s="631"/>
      <c r="F27" s="631"/>
      <c r="G27" s="631"/>
      <c r="H27" s="631"/>
      <c r="I27" s="631"/>
      <c r="J27" s="631"/>
      <c r="K27" s="631"/>
      <c r="L27" s="631"/>
      <c r="M27" s="631"/>
      <c r="N27" s="631"/>
      <c r="O27" s="631"/>
      <c r="P27" s="631"/>
      <c r="Q27" s="632"/>
      <c r="R27" s="633">
        <v>3564055</v>
      </c>
      <c r="S27" s="634"/>
      <c r="T27" s="634"/>
      <c r="U27" s="634"/>
      <c r="V27" s="634"/>
      <c r="W27" s="634"/>
      <c r="X27" s="634"/>
      <c r="Y27" s="635"/>
      <c r="Z27" s="636">
        <v>52.7</v>
      </c>
      <c r="AA27" s="636"/>
      <c r="AB27" s="636"/>
      <c r="AC27" s="636"/>
      <c r="AD27" s="637">
        <v>3486493</v>
      </c>
      <c r="AE27" s="637"/>
      <c r="AF27" s="637"/>
      <c r="AG27" s="637"/>
      <c r="AH27" s="637"/>
      <c r="AI27" s="637"/>
      <c r="AJ27" s="637"/>
      <c r="AK27" s="637"/>
      <c r="AL27" s="638">
        <v>88.800003051757813</v>
      </c>
      <c r="AM27" s="639"/>
      <c r="AN27" s="639"/>
      <c r="AO27" s="640"/>
      <c r="AP27" s="630" t="s">
        <v>301</v>
      </c>
      <c r="AQ27" s="631"/>
      <c r="AR27" s="631"/>
      <c r="AS27" s="631"/>
      <c r="AT27" s="631"/>
      <c r="AU27" s="631"/>
      <c r="AV27" s="631"/>
      <c r="AW27" s="631"/>
      <c r="AX27" s="631"/>
      <c r="AY27" s="631"/>
      <c r="AZ27" s="631"/>
      <c r="BA27" s="631"/>
      <c r="BB27" s="631"/>
      <c r="BC27" s="631"/>
      <c r="BD27" s="631"/>
      <c r="BE27" s="631"/>
      <c r="BF27" s="632"/>
      <c r="BG27" s="633">
        <v>2818875</v>
      </c>
      <c r="BH27" s="634"/>
      <c r="BI27" s="634"/>
      <c r="BJ27" s="634"/>
      <c r="BK27" s="634"/>
      <c r="BL27" s="634"/>
      <c r="BM27" s="634"/>
      <c r="BN27" s="635"/>
      <c r="BO27" s="636">
        <v>100</v>
      </c>
      <c r="BP27" s="636"/>
      <c r="BQ27" s="636"/>
      <c r="BR27" s="636"/>
      <c r="BS27" s="637" t="s">
        <v>129</v>
      </c>
      <c r="BT27" s="637"/>
      <c r="BU27" s="637"/>
      <c r="BV27" s="637"/>
      <c r="BW27" s="637"/>
      <c r="BX27" s="637"/>
      <c r="BY27" s="637"/>
      <c r="BZ27" s="637"/>
      <c r="CA27" s="637"/>
      <c r="CB27" s="641"/>
      <c r="CD27" s="630" t="s">
        <v>302</v>
      </c>
      <c r="CE27" s="631"/>
      <c r="CF27" s="631"/>
      <c r="CG27" s="631"/>
      <c r="CH27" s="631"/>
      <c r="CI27" s="631"/>
      <c r="CJ27" s="631"/>
      <c r="CK27" s="631"/>
      <c r="CL27" s="631"/>
      <c r="CM27" s="631"/>
      <c r="CN27" s="631"/>
      <c r="CO27" s="631"/>
      <c r="CP27" s="631"/>
      <c r="CQ27" s="632"/>
      <c r="CR27" s="633">
        <v>444237</v>
      </c>
      <c r="CS27" s="666"/>
      <c r="CT27" s="666"/>
      <c r="CU27" s="666"/>
      <c r="CV27" s="666"/>
      <c r="CW27" s="666"/>
      <c r="CX27" s="666"/>
      <c r="CY27" s="667"/>
      <c r="CZ27" s="638">
        <v>7.1</v>
      </c>
      <c r="DA27" s="660"/>
      <c r="DB27" s="660"/>
      <c r="DC27" s="668"/>
      <c r="DD27" s="642">
        <v>120565</v>
      </c>
      <c r="DE27" s="666"/>
      <c r="DF27" s="666"/>
      <c r="DG27" s="666"/>
      <c r="DH27" s="666"/>
      <c r="DI27" s="666"/>
      <c r="DJ27" s="666"/>
      <c r="DK27" s="667"/>
      <c r="DL27" s="642">
        <v>119694</v>
      </c>
      <c r="DM27" s="666"/>
      <c r="DN27" s="666"/>
      <c r="DO27" s="666"/>
      <c r="DP27" s="666"/>
      <c r="DQ27" s="666"/>
      <c r="DR27" s="666"/>
      <c r="DS27" s="666"/>
      <c r="DT27" s="666"/>
      <c r="DU27" s="666"/>
      <c r="DV27" s="667"/>
      <c r="DW27" s="638">
        <v>3</v>
      </c>
      <c r="DX27" s="660"/>
      <c r="DY27" s="660"/>
      <c r="DZ27" s="660"/>
      <c r="EA27" s="660"/>
      <c r="EB27" s="660"/>
      <c r="EC27" s="661"/>
    </row>
    <row r="28" spans="2:133" ht="11.25" customHeight="1">
      <c r="B28" s="630" t="s">
        <v>303</v>
      </c>
      <c r="C28" s="631"/>
      <c r="D28" s="631"/>
      <c r="E28" s="631"/>
      <c r="F28" s="631"/>
      <c r="G28" s="631"/>
      <c r="H28" s="631"/>
      <c r="I28" s="631"/>
      <c r="J28" s="631"/>
      <c r="K28" s="631"/>
      <c r="L28" s="631"/>
      <c r="M28" s="631"/>
      <c r="N28" s="631"/>
      <c r="O28" s="631"/>
      <c r="P28" s="631"/>
      <c r="Q28" s="632"/>
      <c r="R28" s="633">
        <v>1552</v>
      </c>
      <c r="S28" s="634"/>
      <c r="T28" s="634"/>
      <c r="U28" s="634"/>
      <c r="V28" s="634"/>
      <c r="W28" s="634"/>
      <c r="X28" s="634"/>
      <c r="Y28" s="635"/>
      <c r="Z28" s="636">
        <v>0</v>
      </c>
      <c r="AA28" s="636"/>
      <c r="AB28" s="636"/>
      <c r="AC28" s="636"/>
      <c r="AD28" s="637">
        <v>1552</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304</v>
      </c>
      <c r="CE28" s="631"/>
      <c r="CF28" s="631"/>
      <c r="CG28" s="631"/>
      <c r="CH28" s="631"/>
      <c r="CI28" s="631"/>
      <c r="CJ28" s="631"/>
      <c r="CK28" s="631"/>
      <c r="CL28" s="631"/>
      <c r="CM28" s="631"/>
      <c r="CN28" s="631"/>
      <c r="CO28" s="631"/>
      <c r="CP28" s="631"/>
      <c r="CQ28" s="632"/>
      <c r="CR28" s="633">
        <v>257779</v>
      </c>
      <c r="CS28" s="634"/>
      <c r="CT28" s="634"/>
      <c r="CU28" s="634"/>
      <c r="CV28" s="634"/>
      <c r="CW28" s="634"/>
      <c r="CX28" s="634"/>
      <c r="CY28" s="635"/>
      <c r="CZ28" s="638">
        <v>4.0999999999999996</v>
      </c>
      <c r="DA28" s="660"/>
      <c r="DB28" s="660"/>
      <c r="DC28" s="668"/>
      <c r="DD28" s="642">
        <v>257779</v>
      </c>
      <c r="DE28" s="634"/>
      <c r="DF28" s="634"/>
      <c r="DG28" s="634"/>
      <c r="DH28" s="634"/>
      <c r="DI28" s="634"/>
      <c r="DJ28" s="634"/>
      <c r="DK28" s="635"/>
      <c r="DL28" s="642">
        <v>257779</v>
      </c>
      <c r="DM28" s="634"/>
      <c r="DN28" s="634"/>
      <c r="DO28" s="634"/>
      <c r="DP28" s="634"/>
      <c r="DQ28" s="634"/>
      <c r="DR28" s="634"/>
      <c r="DS28" s="634"/>
      <c r="DT28" s="634"/>
      <c r="DU28" s="634"/>
      <c r="DV28" s="635"/>
      <c r="DW28" s="638">
        <v>6.4</v>
      </c>
      <c r="DX28" s="660"/>
      <c r="DY28" s="660"/>
      <c r="DZ28" s="660"/>
      <c r="EA28" s="660"/>
      <c r="EB28" s="660"/>
      <c r="EC28" s="661"/>
    </row>
    <row r="29" spans="2:133" ht="11.25" customHeight="1">
      <c r="B29" s="630" t="s">
        <v>305</v>
      </c>
      <c r="C29" s="631"/>
      <c r="D29" s="631"/>
      <c r="E29" s="631"/>
      <c r="F29" s="631"/>
      <c r="G29" s="631"/>
      <c r="H29" s="631"/>
      <c r="I29" s="631"/>
      <c r="J29" s="631"/>
      <c r="K29" s="631"/>
      <c r="L29" s="631"/>
      <c r="M29" s="631"/>
      <c r="N29" s="631"/>
      <c r="O29" s="631"/>
      <c r="P29" s="631"/>
      <c r="Q29" s="632"/>
      <c r="R29" s="633">
        <v>71283</v>
      </c>
      <c r="S29" s="634"/>
      <c r="T29" s="634"/>
      <c r="U29" s="634"/>
      <c r="V29" s="634"/>
      <c r="W29" s="634"/>
      <c r="X29" s="634"/>
      <c r="Y29" s="635"/>
      <c r="Z29" s="636">
        <v>1.1000000000000001</v>
      </c>
      <c r="AA29" s="636"/>
      <c r="AB29" s="636"/>
      <c r="AC29" s="636"/>
      <c r="AD29" s="637" t="s">
        <v>129</v>
      </c>
      <c r="AE29" s="637"/>
      <c r="AF29" s="637"/>
      <c r="AG29" s="637"/>
      <c r="AH29" s="637"/>
      <c r="AI29" s="637"/>
      <c r="AJ29" s="637"/>
      <c r="AK29" s="637"/>
      <c r="AL29" s="638" t="s">
        <v>129</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306</v>
      </c>
      <c r="CE29" s="672"/>
      <c r="CF29" s="630" t="s">
        <v>70</v>
      </c>
      <c r="CG29" s="631"/>
      <c r="CH29" s="631"/>
      <c r="CI29" s="631"/>
      <c r="CJ29" s="631"/>
      <c r="CK29" s="631"/>
      <c r="CL29" s="631"/>
      <c r="CM29" s="631"/>
      <c r="CN29" s="631"/>
      <c r="CO29" s="631"/>
      <c r="CP29" s="631"/>
      <c r="CQ29" s="632"/>
      <c r="CR29" s="633">
        <v>257779</v>
      </c>
      <c r="CS29" s="666"/>
      <c r="CT29" s="666"/>
      <c r="CU29" s="666"/>
      <c r="CV29" s="666"/>
      <c r="CW29" s="666"/>
      <c r="CX29" s="666"/>
      <c r="CY29" s="667"/>
      <c r="CZ29" s="638">
        <v>4.0999999999999996</v>
      </c>
      <c r="DA29" s="660"/>
      <c r="DB29" s="660"/>
      <c r="DC29" s="668"/>
      <c r="DD29" s="642">
        <v>257779</v>
      </c>
      <c r="DE29" s="666"/>
      <c r="DF29" s="666"/>
      <c r="DG29" s="666"/>
      <c r="DH29" s="666"/>
      <c r="DI29" s="666"/>
      <c r="DJ29" s="666"/>
      <c r="DK29" s="667"/>
      <c r="DL29" s="642">
        <v>257779</v>
      </c>
      <c r="DM29" s="666"/>
      <c r="DN29" s="666"/>
      <c r="DO29" s="666"/>
      <c r="DP29" s="666"/>
      <c r="DQ29" s="666"/>
      <c r="DR29" s="666"/>
      <c r="DS29" s="666"/>
      <c r="DT29" s="666"/>
      <c r="DU29" s="666"/>
      <c r="DV29" s="667"/>
      <c r="DW29" s="638">
        <v>6.4</v>
      </c>
      <c r="DX29" s="660"/>
      <c r="DY29" s="660"/>
      <c r="DZ29" s="660"/>
      <c r="EA29" s="660"/>
      <c r="EB29" s="660"/>
      <c r="EC29" s="661"/>
    </row>
    <row r="30" spans="2:133" ht="11.25" customHeight="1">
      <c r="B30" s="630" t="s">
        <v>307</v>
      </c>
      <c r="C30" s="631"/>
      <c r="D30" s="631"/>
      <c r="E30" s="631"/>
      <c r="F30" s="631"/>
      <c r="G30" s="631"/>
      <c r="H30" s="631"/>
      <c r="I30" s="631"/>
      <c r="J30" s="631"/>
      <c r="K30" s="631"/>
      <c r="L30" s="631"/>
      <c r="M30" s="631"/>
      <c r="N30" s="631"/>
      <c r="O30" s="631"/>
      <c r="P30" s="631"/>
      <c r="Q30" s="632"/>
      <c r="R30" s="633">
        <v>30982</v>
      </c>
      <c r="S30" s="634"/>
      <c r="T30" s="634"/>
      <c r="U30" s="634"/>
      <c r="V30" s="634"/>
      <c r="W30" s="634"/>
      <c r="X30" s="634"/>
      <c r="Y30" s="635"/>
      <c r="Z30" s="636">
        <v>0.5</v>
      </c>
      <c r="AA30" s="636"/>
      <c r="AB30" s="636"/>
      <c r="AC30" s="636"/>
      <c r="AD30" s="637">
        <v>10461</v>
      </c>
      <c r="AE30" s="637"/>
      <c r="AF30" s="637"/>
      <c r="AG30" s="637"/>
      <c r="AH30" s="637"/>
      <c r="AI30" s="637"/>
      <c r="AJ30" s="637"/>
      <c r="AK30" s="637"/>
      <c r="AL30" s="638">
        <v>0.3</v>
      </c>
      <c r="AM30" s="639"/>
      <c r="AN30" s="639"/>
      <c r="AO30" s="640"/>
      <c r="AP30" s="615" t="s">
        <v>225</v>
      </c>
      <c r="AQ30" s="616"/>
      <c r="AR30" s="616"/>
      <c r="AS30" s="616"/>
      <c r="AT30" s="616"/>
      <c r="AU30" s="616"/>
      <c r="AV30" s="616"/>
      <c r="AW30" s="616"/>
      <c r="AX30" s="616"/>
      <c r="AY30" s="616"/>
      <c r="AZ30" s="616"/>
      <c r="BA30" s="616"/>
      <c r="BB30" s="616"/>
      <c r="BC30" s="616"/>
      <c r="BD30" s="616"/>
      <c r="BE30" s="616"/>
      <c r="BF30" s="617"/>
      <c r="BG30" s="615" t="s">
        <v>308</v>
      </c>
      <c r="BH30" s="669"/>
      <c r="BI30" s="669"/>
      <c r="BJ30" s="669"/>
      <c r="BK30" s="669"/>
      <c r="BL30" s="669"/>
      <c r="BM30" s="669"/>
      <c r="BN30" s="669"/>
      <c r="BO30" s="669"/>
      <c r="BP30" s="669"/>
      <c r="BQ30" s="670"/>
      <c r="BR30" s="615" t="s">
        <v>309</v>
      </c>
      <c r="BS30" s="669"/>
      <c r="BT30" s="669"/>
      <c r="BU30" s="669"/>
      <c r="BV30" s="669"/>
      <c r="BW30" s="669"/>
      <c r="BX30" s="669"/>
      <c r="BY30" s="669"/>
      <c r="BZ30" s="669"/>
      <c r="CA30" s="669"/>
      <c r="CB30" s="670"/>
      <c r="CD30" s="673"/>
      <c r="CE30" s="674"/>
      <c r="CF30" s="630" t="s">
        <v>310</v>
      </c>
      <c r="CG30" s="631"/>
      <c r="CH30" s="631"/>
      <c r="CI30" s="631"/>
      <c r="CJ30" s="631"/>
      <c r="CK30" s="631"/>
      <c r="CL30" s="631"/>
      <c r="CM30" s="631"/>
      <c r="CN30" s="631"/>
      <c r="CO30" s="631"/>
      <c r="CP30" s="631"/>
      <c r="CQ30" s="632"/>
      <c r="CR30" s="633">
        <v>247601</v>
      </c>
      <c r="CS30" s="634"/>
      <c r="CT30" s="634"/>
      <c r="CU30" s="634"/>
      <c r="CV30" s="634"/>
      <c r="CW30" s="634"/>
      <c r="CX30" s="634"/>
      <c r="CY30" s="635"/>
      <c r="CZ30" s="638">
        <v>4</v>
      </c>
      <c r="DA30" s="660"/>
      <c r="DB30" s="660"/>
      <c r="DC30" s="668"/>
      <c r="DD30" s="642">
        <v>247601</v>
      </c>
      <c r="DE30" s="634"/>
      <c r="DF30" s="634"/>
      <c r="DG30" s="634"/>
      <c r="DH30" s="634"/>
      <c r="DI30" s="634"/>
      <c r="DJ30" s="634"/>
      <c r="DK30" s="635"/>
      <c r="DL30" s="642">
        <v>247601</v>
      </c>
      <c r="DM30" s="634"/>
      <c r="DN30" s="634"/>
      <c r="DO30" s="634"/>
      <c r="DP30" s="634"/>
      <c r="DQ30" s="634"/>
      <c r="DR30" s="634"/>
      <c r="DS30" s="634"/>
      <c r="DT30" s="634"/>
      <c r="DU30" s="634"/>
      <c r="DV30" s="635"/>
      <c r="DW30" s="638">
        <v>6.1</v>
      </c>
      <c r="DX30" s="660"/>
      <c r="DY30" s="660"/>
      <c r="DZ30" s="660"/>
      <c r="EA30" s="660"/>
      <c r="EB30" s="660"/>
      <c r="EC30" s="661"/>
    </row>
    <row r="31" spans="2:133" ht="11.25" customHeight="1">
      <c r="B31" s="630" t="s">
        <v>311</v>
      </c>
      <c r="C31" s="631"/>
      <c r="D31" s="631"/>
      <c r="E31" s="631"/>
      <c r="F31" s="631"/>
      <c r="G31" s="631"/>
      <c r="H31" s="631"/>
      <c r="I31" s="631"/>
      <c r="J31" s="631"/>
      <c r="K31" s="631"/>
      <c r="L31" s="631"/>
      <c r="M31" s="631"/>
      <c r="N31" s="631"/>
      <c r="O31" s="631"/>
      <c r="P31" s="631"/>
      <c r="Q31" s="632"/>
      <c r="R31" s="633">
        <v>5137</v>
      </c>
      <c r="S31" s="634"/>
      <c r="T31" s="634"/>
      <c r="U31" s="634"/>
      <c r="V31" s="634"/>
      <c r="W31" s="634"/>
      <c r="X31" s="634"/>
      <c r="Y31" s="635"/>
      <c r="Z31" s="636">
        <v>0.1</v>
      </c>
      <c r="AA31" s="636"/>
      <c r="AB31" s="636"/>
      <c r="AC31" s="636"/>
      <c r="AD31" s="637" t="s">
        <v>129</v>
      </c>
      <c r="AE31" s="637"/>
      <c r="AF31" s="637"/>
      <c r="AG31" s="637"/>
      <c r="AH31" s="637"/>
      <c r="AI31" s="637"/>
      <c r="AJ31" s="637"/>
      <c r="AK31" s="637"/>
      <c r="AL31" s="638" t="s">
        <v>129</v>
      </c>
      <c r="AM31" s="639"/>
      <c r="AN31" s="639"/>
      <c r="AO31" s="640"/>
      <c r="AP31" s="681" t="s">
        <v>312</v>
      </c>
      <c r="AQ31" s="682"/>
      <c r="AR31" s="682"/>
      <c r="AS31" s="682"/>
      <c r="AT31" s="687" t="s">
        <v>313</v>
      </c>
      <c r="AU31" s="347"/>
      <c r="AV31" s="347"/>
      <c r="AW31" s="347"/>
      <c r="AX31" s="619" t="s">
        <v>191</v>
      </c>
      <c r="AY31" s="620"/>
      <c r="AZ31" s="620"/>
      <c r="BA31" s="620"/>
      <c r="BB31" s="620"/>
      <c r="BC31" s="620"/>
      <c r="BD31" s="620"/>
      <c r="BE31" s="620"/>
      <c r="BF31" s="621"/>
      <c r="BG31" s="680">
        <v>99.3</v>
      </c>
      <c r="BH31" s="677"/>
      <c r="BI31" s="677"/>
      <c r="BJ31" s="677"/>
      <c r="BK31" s="677"/>
      <c r="BL31" s="677"/>
      <c r="BM31" s="628">
        <v>97</v>
      </c>
      <c r="BN31" s="677"/>
      <c r="BO31" s="677"/>
      <c r="BP31" s="677"/>
      <c r="BQ31" s="678"/>
      <c r="BR31" s="680">
        <v>97.4</v>
      </c>
      <c r="BS31" s="677"/>
      <c r="BT31" s="677"/>
      <c r="BU31" s="677"/>
      <c r="BV31" s="677"/>
      <c r="BW31" s="677"/>
      <c r="BX31" s="628">
        <v>94.5</v>
      </c>
      <c r="BY31" s="677"/>
      <c r="BZ31" s="677"/>
      <c r="CA31" s="677"/>
      <c r="CB31" s="678"/>
      <c r="CD31" s="673"/>
      <c r="CE31" s="674"/>
      <c r="CF31" s="630" t="s">
        <v>314</v>
      </c>
      <c r="CG31" s="631"/>
      <c r="CH31" s="631"/>
      <c r="CI31" s="631"/>
      <c r="CJ31" s="631"/>
      <c r="CK31" s="631"/>
      <c r="CL31" s="631"/>
      <c r="CM31" s="631"/>
      <c r="CN31" s="631"/>
      <c r="CO31" s="631"/>
      <c r="CP31" s="631"/>
      <c r="CQ31" s="632"/>
      <c r="CR31" s="633">
        <v>10178</v>
      </c>
      <c r="CS31" s="666"/>
      <c r="CT31" s="666"/>
      <c r="CU31" s="666"/>
      <c r="CV31" s="666"/>
      <c r="CW31" s="666"/>
      <c r="CX31" s="666"/>
      <c r="CY31" s="667"/>
      <c r="CZ31" s="638">
        <v>0.2</v>
      </c>
      <c r="DA31" s="660"/>
      <c r="DB31" s="660"/>
      <c r="DC31" s="668"/>
      <c r="DD31" s="642">
        <v>10178</v>
      </c>
      <c r="DE31" s="666"/>
      <c r="DF31" s="666"/>
      <c r="DG31" s="666"/>
      <c r="DH31" s="666"/>
      <c r="DI31" s="666"/>
      <c r="DJ31" s="666"/>
      <c r="DK31" s="667"/>
      <c r="DL31" s="642">
        <v>10178</v>
      </c>
      <c r="DM31" s="666"/>
      <c r="DN31" s="666"/>
      <c r="DO31" s="666"/>
      <c r="DP31" s="666"/>
      <c r="DQ31" s="666"/>
      <c r="DR31" s="666"/>
      <c r="DS31" s="666"/>
      <c r="DT31" s="666"/>
      <c r="DU31" s="666"/>
      <c r="DV31" s="667"/>
      <c r="DW31" s="638">
        <v>0.3</v>
      </c>
      <c r="DX31" s="660"/>
      <c r="DY31" s="660"/>
      <c r="DZ31" s="660"/>
      <c r="EA31" s="660"/>
      <c r="EB31" s="660"/>
      <c r="EC31" s="661"/>
    </row>
    <row r="32" spans="2:133" ht="11.25" customHeight="1">
      <c r="B32" s="630" t="s">
        <v>315</v>
      </c>
      <c r="C32" s="631"/>
      <c r="D32" s="631"/>
      <c r="E32" s="631"/>
      <c r="F32" s="631"/>
      <c r="G32" s="631"/>
      <c r="H32" s="631"/>
      <c r="I32" s="631"/>
      <c r="J32" s="631"/>
      <c r="K32" s="631"/>
      <c r="L32" s="631"/>
      <c r="M32" s="631"/>
      <c r="N32" s="631"/>
      <c r="O32" s="631"/>
      <c r="P32" s="631"/>
      <c r="Q32" s="632"/>
      <c r="R32" s="633">
        <v>487203</v>
      </c>
      <c r="S32" s="634"/>
      <c r="T32" s="634"/>
      <c r="U32" s="634"/>
      <c r="V32" s="634"/>
      <c r="W32" s="634"/>
      <c r="X32" s="634"/>
      <c r="Y32" s="635"/>
      <c r="Z32" s="636">
        <v>7.2</v>
      </c>
      <c r="AA32" s="636"/>
      <c r="AB32" s="636"/>
      <c r="AC32" s="636"/>
      <c r="AD32" s="637" t="s">
        <v>129</v>
      </c>
      <c r="AE32" s="637"/>
      <c r="AF32" s="637"/>
      <c r="AG32" s="637"/>
      <c r="AH32" s="637"/>
      <c r="AI32" s="637"/>
      <c r="AJ32" s="637"/>
      <c r="AK32" s="637"/>
      <c r="AL32" s="638" t="s">
        <v>129</v>
      </c>
      <c r="AM32" s="639"/>
      <c r="AN32" s="639"/>
      <c r="AO32" s="640"/>
      <c r="AP32" s="683"/>
      <c r="AQ32" s="684"/>
      <c r="AR32" s="684"/>
      <c r="AS32" s="684"/>
      <c r="AT32" s="688"/>
      <c r="AU32" s="205" t="s">
        <v>316</v>
      </c>
      <c r="AX32" s="630" t="s">
        <v>317</v>
      </c>
      <c r="AY32" s="631"/>
      <c r="AZ32" s="631"/>
      <c r="BA32" s="631"/>
      <c r="BB32" s="631"/>
      <c r="BC32" s="631"/>
      <c r="BD32" s="631"/>
      <c r="BE32" s="631"/>
      <c r="BF32" s="632"/>
      <c r="BG32" s="690">
        <v>99.2</v>
      </c>
      <c r="BH32" s="666"/>
      <c r="BI32" s="666"/>
      <c r="BJ32" s="666"/>
      <c r="BK32" s="666"/>
      <c r="BL32" s="666"/>
      <c r="BM32" s="639">
        <v>96.6</v>
      </c>
      <c r="BN32" s="666"/>
      <c r="BO32" s="666"/>
      <c r="BP32" s="666"/>
      <c r="BQ32" s="679"/>
      <c r="BR32" s="690">
        <v>98.5</v>
      </c>
      <c r="BS32" s="666"/>
      <c r="BT32" s="666"/>
      <c r="BU32" s="666"/>
      <c r="BV32" s="666"/>
      <c r="BW32" s="666"/>
      <c r="BX32" s="639">
        <v>95.2</v>
      </c>
      <c r="BY32" s="666"/>
      <c r="BZ32" s="666"/>
      <c r="CA32" s="666"/>
      <c r="CB32" s="679"/>
      <c r="CD32" s="675"/>
      <c r="CE32" s="676"/>
      <c r="CF32" s="630" t="s">
        <v>318</v>
      </c>
      <c r="CG32" s="631"/>
      <c r="CH32" s="631"/>
      <c r="CI32" s="631"/>
      <c r="CJ32" s="631"/>
      <c r="CK32" s="631"/>
      <c r="CL32" s="631"/>
      <c r="CM32" s="631"/>
      <c r="CN32" s="631"/>
      <c r="CO32" s="631"/>
      <c r="CP32" s="631"/>
      <c r="CQ32" s="632"/>
      <c r="CR32" s="633" t="s">
        <v>129</v>
      </c>
      <c r="CS32" s="634"/>
      <c r="CT32" s="634"/>
      <c r="CU32" s="634"/>
      <c r="CV32" s="634"/>
      <c r="CW32" s="634"/>
      <c r="CX32" s="634"/>
      <c r="CY32" s="635"/>
      <c r="CZ32" s="638" t="s">
        <v>129</v>
      </c>
      <c r="DA32" s="660"/>
      <c r="DB32" s="660"/>
      <c r="DC32" s="668"/>
      <c r="DD32" s="642" t="s">
        <v>129</v>
      </c>
      <c r="DE32" s="634"/>
      <c r="DF32" s="634"/>
      <c r="DG32" s="634"/>
      <c r="DH32" s="634"/>
      <c r="DI32" s="634"/>
      <c r="DJ32" s="634"/>
      <c r="DK32" s="635"/>
      <c r="DL32" s="642" t="s">
        <v>129</v>
      </c>
      <c r="DM32" s="634"/>
      <c r="DN32" s="634"/>
      <c r="DO32" s="634"/>
      <c r="DP32" s="634"/>
      <c r="DQ32" s="634"/>
      <c r="DR32" s="634"/>
      <c r="DS32" s="634"/>
      <c r="DT32" s="634"/>
      <c r="DU32" s="634"/>
      <c r="DV32" s="635"/>
      <c r="DW32" s="638" t="s">
        <v>129</v>
      </c>
      <c r="DX32" s="660"/>
      <c r="DY32" s="660"/>
      <c r="DZ32" s="660"/>
      <c r="EA32" s="660"/>
      <c r="EB32" s="660"/>
      <c r="EC32" s="661"/>
    </row>
    <row r="33" spans="2:133" ht="11.25" customHeight="1">
      <c r="B33" s="662" t="s">
        <v>319</v>
      </c>
      <c r="C33" s="663"/>
      <c r="D33" s="663"/>
      <c r="E33" s="663"/>
      <c r="F33" s="663"/>
      <c r="G33" s="663"/>
      <c r="H33" s="663"/>
      <c r="I33" s="663"/>
      <c r="J33" s="663"/>
      <c r="K33" s="663"/>
      <c r="L33" s="663"/>
      <c r="M33" s="663"/>
      <c r="N33" s="663"/>
      <c r="O33" s="663"/>
      <c r="P33" s="663"/>
      <c r="Q33" s="664"/>
      <c r="R33" s="633" t="s">
        <v>129</v>
      </c>
      <c r="S33" s="634"/>
      <c r="T33" s="634"/>
      <c r="U33" s="634"/>
      <c r="V33" s="634"/>
      <c r="W33" s="634"/>
      <c r="X33" s="634"/>
      <c r="Y33" s="635"/>
      <c r="Z33" s="636" t="s">
        <v>129</v>
      </c>
      <c r="AA33" s="636"/>
      <c r="AB33" s="636"/>
      <c r="AC33" s="636"/>
      <c r="AD33" s="637" t="s">
        <v>129</v>
      </c>
      <c r="AE33" s="637"/>
      <c r="AF33" s="637"/>
      <c r="AG33" s="637"/>
      <c r="AH33" s="637"/>
      <c r="AI33" s="637"/>
      <c r="AJ33" s="637"/>
      <c r="AK33" s="637"/>
      <c r="AL33" s="638" t="s">
        <v>129</v>
      </c>
      <c r="AM33" s="639"/>
      <c r="AN33" s="639"/>
      <c r="AO33" s="640"/>
      <c r="AP33" s="685"/>
      <c r="AQ33" s="686"/>
      <c r="AR33" s="686"/>
      <c r="AS33" s="686"/>
      <c r="AT33" s="689"/>
      <c r="AU33" s="343"/>
      <c r="AV33" s="343"/>
      <c r="AW33" s="343"/>
      <c r="AX33" s="651" t="s">
        <v>320</v>
      </c>
      <c r="AY33" s="652"/>
      <c r="AZ33" s="652"/>
      <c r="BA33" s="652"/>
      <c r="BB33" s="652"/>
      <c r="BC33" s="652"/>
      <c r="BD33" s="652"/>
      <c r="BE33" s="652"/>
      <c r="BF33" s="653"/>
      <c r="BG33" s="691">
        <v>99.3</v>
      </c>
      <c r="BH33" s="692"/>
      <c r="BI33" s="692"/>
      <c r="BJ33" s="692"/>
      <c r="BK33" s="692"/>
      <c r="BL33" s="692"/>
      <c r="BM33" s="693">
        <v>97.2</v>
      </c>
      <c r="BN33" s="692"/>
      <c r="BO33" s="692"/>
      <c r="BP33" s="692"/>
      <c r="BQ33" s="694"/>
      <c r="BR33" s="691">
        <v>96.9</v>
      </c>
      <c r="BS33" s="692"/>
      <c r="BT33" s="692"/>
      <c r="BU33" s="692"/>
      <c r="BV33" s="692"/>
      <c r="BW33" s="692"/>
      <c r="BX33" s="693">
        <v>94.2</v>
      </c>
      <c r="BY33" s="692"/>
      <c r="BZ33" s="692"/>
      <c r="CA33" s="692"/>
      <c r="CB33" s="694"/>
      <c r="CD33" s="630" t="s">
        <v>321</v>
      </c>
      <c r="CE33" s="631"/>
      <c r="CF33" s="631"/>
      <c r="CG33" s="631"/>
      <c r="CH33" s="631"/>
      <c r="CI33" s="631"/>
      <c r="CJ33" s="631"/>
      <c r="CK33" s="631"/>
      <c r="CL33" s="631"/>
      <c r="CM33" s="631"/>
      <c r="CN33" s="631"/>
      <c r="CO33" s="631"/>
      <c r="CP33" s="631"/>
      <c r="CQ33" s="632"/>
      <c r="CR33" s="633">
        <v>3888273</v>
      </c>
      <c r="CS33" s="666"/>
      <c r="CT33" s="666"/>
      <c r="CU33" s="666"/>
      <c r="CV33" s="666"/>
      <c r="CW33" s="666"/>
      <c r="CX33" s="666"/>
      <c r="CY33" s="667"/>
      <c r="CZ33" s="638">
        <v>62.1</v>
      </c>
      <c r="DA33" s="660"/>
      <c r="DB33" s="660"/>
      <c r="DC33" s="668"/>
      <c r="DD33" s="642">
        <v>2493230</v>
      </c>
      <c r="DE33" s="666"/>
      <c r="DF33" s="666"/>
      <c r="DG33" s="666"/>
      <c r="DH33" s="666"/>
      <c r="DI33" s="666"/>
      <c r="DJ33" s="666"/>
      <c r="DK33" s="667"/>
      <c r="DL33" s="642">
        <v>1829552</v>
      </c>
      <c r="DM33" s="666"/>
      <c r="DN33" s="666"/>
      <c r="DO33" s="666"/>
      <c r="DP33" s="666"/>
      <c r="DQ33" s="666"/>
      <c r="DR33" s="666"/>
      <c r="DS33" s="666"/>
      <c r="DT33" s="666"/>
      <c r="DU33" s="666"/>
      <c r="DV33" s="667"/>
      <c r="DW33" s="638">
        <v>45.1</v>
      </c>
      <c r="DX33" s="660"/>
      <c r="DY33" s="660"/>
      <c r="DZ33" s="660"/>
      <c r="EA33" s="660"/>
      <c r="EB33" s="660"/>
      <c r="EC33" s="661"/>
    </row>
    <row r="34" spans="2:133" ht="11.25" customHeight="1">
      <c r="B34" s="630" t="s">
        <v>322</v>
      </c>
      <c r="C34" s="631"/>
      <c r="D34" s="631"/>
      <c r="E34" s="631"/>
      <c r="F34" s="631"/>
      <c r="G34" s="631"/>
      <c r="H34" s="631"/>
      <c r="I34" s="631"/>
      <c r="J34" s="631"/>
      <c r="K34" s="631"/>
      <c r="L34" s="631"/>
      <c r="M34" s="631"/>
      <c r="N34" s="631"/>
      <c r="O34" s="631"/>
      <c r="P34" s="631"/>
      <c r="Q34" s="632"/>
      <c r="R34" s="633">
        <v>231931</v>
      </c>
      <c r="S34" s="634"/>
      <c r="T34" s="634"/>
      <c r="U34" s="634"/>
      <c r="V34" s="634"/>
      <c r="W34" s="634"/>
      <c r="X34" s="634"/>
      <c r="Y34" s="635"/>
      <c r="Z34" s="636">
        <v>3.4</v>
      </c>
      <c r="AA34" s="636"/>
      <c r="AB34" s="636"/>
      <c r="AC34" s="636"/>
      <c r="AD34" s="637" t="s">
        <v>129</v>
      </c>
      <c r="AE34" s="637"/>
      <c r="AF34" s="637"/>
      <c r="AG34" s="637"/>
      <c r="AH34" s="637"/>
      <c r="AI34" s="637"/>
      <c r="AJ34" s="637"/>
      <c r="AK34" s="637"/>
      <c r="AL34" s="638" t="s">
        <v>129</v>
      </c>
      <c r="AM34" s="639"/>
      <c r="AN34" s="639"/>
      <c r="AO34" s="640"/>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0" t="s">
        <v>323</v>
      </c>
      <c r="CE34" s="631"/>
      <c r="CF34" s="631"/>
      <c r="CG34" s="631"/>
      <c r="CH34" s="631"/>
      <c r="CI34" s="631"/>
      <c r="CJ34" s="631"/>
      <c r="CK34" s="631"/>
      <c r="CL34" s="631"/>
      <c r="CM34" s="631"/>
      <c r="CN34" s="631"/>
      <c r="CO34" s="631"/>
      <c r="CP34" s="631"/>
      <c r="CQ34" s="632"/>
      <c r="CR34" s="633">
        <v>1295924</v>
      </c>
      <c r="CS34" s="634"/>
      <c r="CT34" s="634"/>
      <c r="CU34" s="634"/>
      <c r="CV34" s="634"/>
      <c r="CW34" s="634"/>
      <c r="CX34" s="634"/>
      <c r="CY34" s="635"/>
      <c r="CZ34" s="638">
        <v>20.7</v>
      </c>
      <c r="DA34" s="660"/>
      <c r="DB34" s="660"/>
      <c r="DC34" s="668"/>
      <c r="DD34" s="642">
        <v>737536</v>
      </c>
      <c r="DE34" s="634"/>
      <c r="DF34" s="634"/>
      <c r="DG34" s="634"/>
      <c r="DH34" s="634"/>
      <c r="DI34" s="634"/>
      <c r="DJ34" s="634"/>
      <c r="DK34" s="635"/>
      <c r="DL34" s="642">
        <v>630951</v>
      </c>
      <c r="DM34" s="634"/>
      <c r="DN34" s="634"/>
      <c r="DO34" s="634"/>
      <c r="DP34" s="634"/>
      <c r="DQ34" s="634"/>
      <c r="DR34" s="634"/>
      <c r="DS34" s="634"/>
      <c r="DT34" s="634"/>
      <c r="DU34" s="634"/>
      <c r="DV34" s="635"/>
      <c r="DW34" s="638">
        <v>15.6</v>
      </c>
      <c r="DX34" s="660"/>
      <c r="DY34" s="660"/>
      <c r="DZ34" s="660"/>
      <c r="EA34" s="660"/>
      <c r="EB34" s="660"/>
      <c r="EC34" s="661"/>
    </row>
    <row r="35" spans="2:133" ht="11.25" customHeight="1">
      <c r="B35" s="630" t="s">
        <v>324</v>
      </c>
      <c r="C35" s="631"/>
      <c r="D35" s="631"/>
      <c r="E35" s="631"/>
      <c r="F35" s="631"/>
      <c r="G35" s="631"/>
      <c r="H35" s="631"/>
      <c r="I35" s="631"/>
      <c r="J35" s="631"/>
      <c r="K35" s="631"/>
      <c r="L35" s="631"/>
      <c r="M35" s="631"/>
      <c r="N35" s="631"/>
      <c r="O35" s="631"/>
      <c r="P35" s="631"/>
      <c r="Q35" s="632"/>
      <c r="R35" s="633">
        <v>173203</v>
      </c>
      <c r="S35" s="634"/>
      <c r="T35" s="634"/>
      <c r="U35" s="634"/>
      <c r="V35" s="634"/>
      <c r="W35" s="634"/>
      <c r="X35" s="634"/>
      <c r="Y35" s="635"/>
      <c r="Z35" s="636">
        <v>2.6</v>
      </c>
      <c r="AA35" s="636"/>
      <c r="AB35" s="636"/>
      <c r="AC35" s="636"/>
      <c r="AD35" s="637">
        <v>2383</v>
      </c>
      <c r="AE35" s="637"/>
      <c r="AF35" s="637"/>
      <c r="AG35" s="637"/>
      <c r="AH35" s="637"/>
      <c r="AI35" s="637"/>
      <c r="AJ35" s="637"/>
      <c r="AK35" s="637"/>
      <c r="AL35" s="638">
        <v>0.1</v>
      </c>
      <c r="AM35" s="639"/>
      <c r="AN35" s="639"/>
      <c r="AO35" s="640"/>
      <c r="AP35" s="211"/>
      <c r="AQ35" s="615" t="s">
        <v>325</v>
      </c>
      <c r="AR35" s="616"/>
      <c r="AS35" s="616"/>
      <c r="AT35" s="616"/>
      <c r="AU35" s="616"/>
      <c r="AV35" s="616"/>
      <c r="AW35" s="616"/>
      <c r="AX35" s="616"/>
      <c r="AY35" s="616"/>
      <c r="AZ35" s="616"/>
      <c r="BA35" s="616"/>
      <c r="BB35" s="616"/>
      <c r="BC35" s="616"/>
      <c r="BD35" s="616"/>
      <c r="BE35" s="616"/>
      <c r="BF35" s="617"/>
      <c r="BG35" s="615" t="s">
        <v>326</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327</v>
      </c>
      <c r="CE35" s="631"/>
      <c r="CF35" s="631"/>
      <c r="CG35" s="631"/>
      <c r="CH35" s="631"/>
      <c r="CI35" s="631"/>
      <c r="CJ35" s="631"/>
      <c r="CK35" s="631"/>
      <c r="CL35" s="631"/>
      <c r="CM35" s="631"/>
      <c r="CN35" s="631"/>
      <c r="CO35" s="631"/>
      <c r="CP35" s="631"/>
      <c r="CQ35" s="632"/>
      <c r="CR35" s="633">
        <v>91435</v>
      </c>
      <c r="CS35" s="666"/>
      <c r="CT35" s="666"/>
      <c r="CU35" s="666"/>
      <c r="CV35" s="666"/>
      <c r="CW35" s="666"/>
      <c r="CX35" s="666"/>
      <c r="CY35" s="667"/>
      <c r="CZ35" s="638">
        <v>1.5</v>
      </c>
      <c r="DA35" s="660"/>
      <c r="DB35" s="660"/>
      <c r="DC35" s="668"/>
      <c r="DD35" s="642">
        <v>66796</v>
      </c>
      <c r="DE35" s="666"/>
      <c r="DF35" s="666"/>
      <c r="DG35" s="666"/>
      <c r="DH35" s="666"/>
      <c r="DI35" s="666"/>
      <c r="DJ35" s="666"/>
      <c r="DK35" s="667"/>
      <c r="DL35" s="642">
        <v>66437</v>
      </c>
      <c r="DM35" s="666"/>
      <c r="DN35" s="666"/>
      <c r="DO35" s="666"/>
      <c r="DP35" s="666"/>
      <c r="DQ35" s="666"/>
      <c r="DR35" s="666"/>
      <c r="DS35" s="666"/>
      <c r="DT35" s="666"/>
      <c r="DU35" s="666"/>
      <c r="DV35" s="667"/>
      <c r="DW35" s="638">
        <v>1.6</v>
      </c>
      <c r="DX35" s="660"/>
      <c r="DY35" s="660"/>
      <c r="DZ35" s="660"/>
      <c r="EA35" s="660"/>
      <c r="EB35" s="660"/>
      <c r="EC35" s="661"/>
    </row>
    <row r="36" spans="2:133" ht="11.25" customHeight="1">
      <c r="B36" s="630" t="s">
        <v>328</v>
      </c>
      <c r="C36" s="631"/>
      <c r="D36" s="631"/>
      <c r="E36" s="631"/>
      <c r="F36" s="631"/>
      <c r="G36" s="631"/>
      <c r="H36" s="631"/>
      <c r="I36" s="631"/>
      <c r="J36" s="631"/>
      <c r="K36" s="631"/>
      <c r="L36" s="631"/>
      <c r="M36" s="631"/>
      <c r="N36" s="631"/>
      <c r="O36" s="631"/>
      <c r="P36" s="631"/>
      <c r="Q36" s="632"/>
      <c r="R36" s="633">
        <v>51807</v>
      </c>
      <c r="S36" s="634"/>
      <c r="T36" s="634"/>
      <c r="U36" s="634"/>
      <c r="V36" s="634"/>
      <c r="W36" s="634"/>
      <c r="X36" s="634"/>
      <c r="Y36" s="635"/>
      <c r="Z36" s="636">
        <v>0.8</v>
      </c>
      <c r="AA36" s="636"/>
      <c r="AB36" s="636"/>
      <c r="AC36" s="636"/>
      <c r="AD36" s="637" t="s">
        <v>129</v>
      </c>
      <c r="AE36" s="637"/>
      <c r="AF36" s="637"/>
      <c r="AG36" s="637"/>
      <c r="AH36" s="637"/>
      <c r="AI36" s="637"/>
      <c r="AJ36" s="637"/>
      <c r="AK36" s="637"/>
      <c r="AL36" s="638" t="s">
        <v>129</v>
      </c>
      <c r="AM36" s="639"/>
      <c r="AN36" s="639"/>
      <c r="AO36" s="640"/>
      <c r="AP36" s="211"/>
      <c r="AQ36" s="695" t="s">
        <v>329</v>
      </c>
      <c r="AR36" s="696"/>
      <c r="AS36" s="696"/>
      <c r="AT36" s="696"/>
      <c r="AU36" s="696"/>
      <c r="AV36" s="696"/>
      <c r="AW36" s="696"/>
      <c r="AX36" s="696"/>
      <c r="AY36" s="697"/>
      <c r="AZ36" s="622">
        <v>651935</v>
      </c>
      <c r="BA36" s="623"/>
      <c r="BB36" s="623"/>
      <c r="BC36" s="623"/>
      <c r="BD36" s="623"/>
      <c r="BE36" s="623"/>
      <c r="BF36" s="698"/>
      <c r="BG36" s="619" t="s">
        <v>330</v>
      </c>
      <c r="BH36" s="620"/>
      <c r="BI36" s="620"/>
      <c r="BJ36" s="620"/>
      <c r="BK36" s="620"/>
      <c r="BL36" s="620"/>
      <c r="BM36" s="620"/>
      <c r="BN36" s="620"/>
      <c r="BO36" s="620"/>
      <c r="BP36" s="620"/>
      <c r="BQ36" s="620"/>
      <c r="BR36" s="620"/>
      <c r="BS36" s="620"/>
      <c r="BT36" s="620"/>
      <c r="BU36" s="621"/>
      <c r="BV36" s="622">
        <v>29356</v>
      </c>
      <c r="BW36" s="623"/>
      <c r="BX36" s="623"/>
      <c r="BY36" s="623"/>
      <c r="BZ36" s="623"/>
      <c r="CA36" s="623"/>
      <c r="CB36" s="698"/>
      <c r="CD36" s="630" t="s">
        <v>331</v>
      </c>
      <c r="CE36" s="631"/>
      <c r="CF36" s="631"/>
      <c r="CG36" s="631"/>
      <c r="CH36" s="631"/>
      <c r="CI36" s="631"/>
      <c r="CJ36" s="631"/>
      <c r="CK36" s="631"/>
      <c r="CL36" s="631"/>
      <c r="CM36" s="631"/>
      <c r="CN36" s="631"/>
      <c r="CO36" s="631"/>
      <c r="CP36" s="631"/>
      <c r="CQ36" s="632"/>
      <c r="CR36" s="633">
        <v>1070580</v>
      </c>
      <c r="CS36" s="634"/>
      <c r="CT36" s="634"/>
      <c r="CU36" s="634"/>
      <c r="CV36" s="634"/>
      <c r="CW36" s="634"/>
      <c r="CX36" s="634"/>
      <c r="CY36" s="635"/>
      <c r="CZ36" s="638">
        <v>17.100000000000001</v>
      </c>
      <c r="DA36" s="660"/>
      <c r="DB36" s="660"/>
      <c r="DC36" s="668"/>
      <c r="DD36" s="642">
        <v>769706</v>
      </c>
      <c r="DE36" s="634"/>
      <c r="DF36" s="634"/>
      <c r="DG36" s="634"/>
      <c r="DH36" s="634"/>
      <c r="DI36" s="634"/>
      <c r="DJ36" s="634"/>
      <c r="DK36" s="635"/>
      <c r="DL36" s="642">
        <v>679908</v>
      </c>
      <c r="DM36" s="634"/>
      <c r="DN36" s="634"/>
      <c r="DO36" s="634"/>
      <c r="DP36" s="634"/>
      <c r="DQ36" s="634"/>
      <c r="DR36" s="634"/>
      <c r="DS36" s="634"/>
      <c r="DT36" s="634"/>
      <c r="DU36" s="634"/>
      <c r="DV36" s="635"/>
      <c r="DW36" s="638">
        <v>16.8</v>
      </c>
      <c r="DX36" s="660"/>
      <c r="DY36" s="660"/>
      <c r="DZ36" s="660"/>
      <c r="EA36" s="660"/>
      <c r="EB36" s="660"/>
      <c r="EC36" s="661"/>
    </row>
    <row r="37" spans="2:133" ht="11.25" customHeight="1">
      <c r="B37" s="630" t="s">
        <v>332</v>
      </c>
      <c r="C37" s="631"/>
      <c r="D37" s="631"/>
      <c r="E37" s="631"/>
      <c r="F37" s="631"/>
      <c r="G37" s="631"/>
      <c r="H37" s="631"/>
      <c r="I37" s="631"/>
      <c r="J37" s="631"/>
      <c r="K37" s="631"/>
      <c r="L37" s="631"/>
      <c r="M37" s="631"/>
      <c r="N37" s="631"/>
      <c r="O37" s="631"/>
      <c r="P37" s="631"/>
      <c r="Q37" s="632"/>
      <c r="R37" s="633">
        <v>41515</v>
      </c>
      <c r="S37" s="634"/>
      <c r="T37" s="634"/>
      <c r="U37" s="634"/>
      <c r="V37" s="634"/>
      <c r="W37" s="634"/>
      <c r="X37" s="634"/>
      <c r="Y37" s="635"/>
      <c r="Z37" s="636">
        <v>0.6</v>
      </c>
      <c r="AA37" s="636"/>
      <c r="AB37" s="636"/>
      <c r="AC37" s="636"/>
      <c r="AD37" s="637" t="s">
        <v>129</v>
      </c>
      <c r="AE37" s="637"/>
      <c r="AF37" s="637"/>
      <c r="AG37" s="637"/>
      <c r="AH37" s="637"/>
      <c r="AI37" s="637"/>
      <c r="AJ37" s="637"/>
      <c r="AK37" s="637"/>
      <c r="AL37" s="638" t="s">
        <v>129</v>
      </c>
      <c r="AM37" s="639"/>
      <c r="AN37" s="639"/>
      <c r="AO37" s="640"/>
      <c r="AQ37" s="699" t="s">
        <v>333</v>
      </c>
      <c r="AR37" s="700"/>
      <c r="AS37" s="700"/>
      <c r="AT37" s="700"/>
      <c r="AU37" s="700"/>
      <c r="AV37" s="700"/>
      <c r="AW37" s="700"/>
      <c r="AX37" s="700"/>
      <c r="AY37" s="701"/>
      <c r="AZ37" s="633">
        <v>222105</v>
      </c>
      <c r="BA37" s="634"/>
      <c r="BB37" s="634"/>
      <c r="BC37" s="634"/>
      <c r="BD37" s="666"/>
      <c r="BE37" s="666"/>
      <c r="BF37" s="679"/>
      <c r="BG37" s="630" t="s">
        <v>334</v>
      </c>
      <c r="BH37" s="631"/>
      <c r="BI37" s="631"/>
      <c r="BJ37" s="631"/>
      <c r="BK37" s="631"/>
      <c r="BL37" s="631"/>
      <c r="BM37" s="631"/>
      <c r="BN37" s="631"/>
      <c r="BO37" s="631"/>
      <c r="BP37" s="631"/>
      <c r="BQ37" s="631"/>
      <c r="BR37" s="631"/>
      <c r="BS37" s="631"/>
      <c r="BT37" s="631"/>
      <c r="BU37" s="632"/>
      <c r="BV37" s="633">
        <v>26702</v>
      </c>
      <c r="BW37" s="634"/>
      <c r="BX37" s="634"/>
      <c r="BY37" s="634"/>
      <c r="BZ37" s="634"/>
      <c r="CA37" s="634"/>
      <c r="CB37" s="643"/>
      <c r="CD37" s="630" t="s">
        <v>335</v>
      </c>
      <c r="CE37" s="631"/>
      <c r="CF37" s="631"/>
      <c r="CG37" s="631"/>
      <c r="CH37" s="631"/>
      <c r="CI37" s="631"/>
      <c r="CJ37" s="631"/>
      <c r="CK37" s="631"/>
      <c r="CL37" s="631"/>
      <c r="CM37" s="631"/>
      <c r="CN37" s="631"/>
      <c r="CO37" s="631"/>
      <c r="CP37" s="631"/>
      <c r="CQ37" s="632"/>
      <c r="CR37" s="633">
        <v>409880</v>
      </c>
      <c r="CS37" s="666"/>
      <c r="CT37" s="666"/>
      <c r="CU37" s="666"/>
      <c r="CV37" s="666"/>
      <c r="CW37" s="666"/>
      <c r="CX37" s="666"/>
      <c r="CY37" s="667"/>
      <c r="CZ37" s="638">
        <v>6.5</v>
      </c>
      <c r="DA37" s="660"/>
      <c r="DB37" s="660"/>
      <c r="DC37" s="668"/>
      <c r="DD37" s="642">
        <v>409880</v>
      </c>
      <c r="DE37" s="666"/>
      <c r="DF37" s="666"/>
      <c r="DG37" s="666"/>
      <c r="DH37" s="666"/>
      <c r="DI37" s="666"/>
      <c r="DJ37" s="666"/>
      <c r="DK37" s="667"/>
      <c r="DL37" s="642">
        <v>409880</v>
      </c>
      <c r="DM37" s="666"/>
      <c r="DN37" s="666"/>
      <c r="DO37" s="666"/>
      <c r="DP37" s="666"/>
      <c r="DQ37" s="666"/>
      <c r="DR37" s="666"/>
      <c r="DS37" s="666"/>
      <c r="DT37" s="666"/>
      <c r="DU37" s="666"/>
      <c r="DV37" s="667"/>
      <c r="DW37" s="638">
        <v>10.1</v>
      </c>
      <c r="DX37" s="660"/>
      <c r="DY37" s="660"/>
      <c r="DZ37" s="660"/>
      <c r="EA37" s="660"/>
      <c r="EB37" s="660"/>
      <c r="EC37" s="661"/>
    </row>
    <row r="38" spans="2:133" ht="11.25" customHeight="1">
      <c r="B38" s="630" t="s">
        <v>336</v>
      </c>
      <c r="C38" s="631"/>
      <c r="D38" s="631"/>
      <c r="E38" s="631"/>
      <c r="F38" s="631"/>
      <c r="G38" s="631"/>
      <c r="H38" s="631"/>
      <c r="I38" s="631"/>
      <c r="J38" s="631"/>
      <c r="K38" s="631"/>
      <c r="L38" s="631"/>
      <c r="M38" s="631"/>
      <c r="N38" s="631"/>
      <c r="O38" s="631"/>
      <c r="P38" s="631"/>
      <c r="Q38" s="632"/>
      <c r="R38" s="633">
        <v>344765</v>
      </c>
      <c r="S38" s="634"/>
      <c r="T38" s="634"/>
      <c r="U38" s="634"/>
      <c r="V38" s="634"/>
      <c r="W38" s="634"/>
      <c r="X38" s="634"/>
      <c r="Y38" s="635"/>
      <c r="Z38" s="636">
        <v>5.0999999999999996</v>
      </c>
      <c r="AA38" s="636"/>
      <c r="AB38" s="636"/>
      <c r="AC38" s="636"/>
      <c r="AD38" s="637" t="s">
        <v>129</v>
      </c>
      <c r="AE38" s="637"/>
      <c r="AF38" s="637"/>
      <c r="AG38" s="637"/>
      <c r="AH38" s="637"/>
      <c r="AI38" s="637"/>
      <c r="AJ38" s="637"/>
      <c r="AK38" s="637"/>
      <c r="AL38" s="638" t="s">
        <v>129</v>
      </c>
      <c r="AM38" s="639"/>
      <c r="AN38" s="639"/>
      <c r="AO38" s="640"/>
      <c r="AQ38" s="699" t="s">
        <v>337</v>
      </c>
      <c r="AR38" s="700"/>
      <c r="AS38" s="700"/>
      <c r="AT38" s="700"/>
      <c r="AU38" s="700"/>
      <c r="AV38" s="700"/>
      <c r="AW38" s="700"/>
      <c r="AX38" s="700"/>
      <c r="AY38" s="701"/>
      <c r="AZ38" s="633" t="s">
        <v>129</v>
      </c>
      <c r="BA38" s="634"/>
      <c r="BB38" s="634"/>
      <c r="BC38" s="634"/>
      <c r="BD38" s="666"/>
      <c r="BE38" s="666"/>
      <c r="BF38" s="679"/>
      <c r="BG38" s="630" t="s">
        <v>338</v>
      </c>
      <c r="BH38" s="631"/>
      <c r="BI38" s="631"/>
      <c r="BJ38" s="631"/>
      <c r="BK38" s="631"/>
      <c r="BL38" s="631"/>
      <c r="BM38" s="631"/>
      <c r="BN38" s="631"/>
      <c r="BO38" s="631"/>
      <c r="BP38" s="631"/>
      <c r="BQ38" s="631"/>
      <c r="BR38" s="631"/>
      <c r="BS38" s="631"/>
      <c r="BT38" s="631"/>
      <c r="BU38" s="632"/>
      <c r="BV38" s="633">
        <v>1226</v>
      </c>
      <c r="BW38" s="634"/>
      <c r="BX38" s="634"/>
      <c r="BY38" s="634"/>
      <c r="BZ38" s="634"/>
      <c r="CA38" s="634"/>
      <c r="CB38" s="643"/>
      <c r="CD38" s="630" t="s">
        <v>339</v>
      </c>
      <c r="CE38" s="631"/>
      <c r="CF38" s="631"/>
      <c r="CG38" s="631"/>
      <c r="CH38" s="631"/>
      <c r="CI38" s="631"/>
      <c r="CJ38" s="631"/>
      <c r="CK38" s="631"/>
      <c r="CL38" s="631"/>
      <c r="CM38" s="631"/>
      <c r="CN38" s="631"/>
      <c r="CO38" s="631"/>
      <c r="CP38" s="631"/>
      <c r="CQ38" s="632"/>
      <c r="CR38" s="633">
        <v>651935</v>
      </c>
      <c r="CS38" s="634"/>
      <c r="CT38" s="634"/>
      <c r="CU38" s="634"/>
      <c r="CV38" s="634"/>
      <c r="CW38" s="634"/>
      <c r="CX38" s="634"/>
      <c r="CY38" s="635"/>
      <c r="CZ38" s="638">
        <v>10.4</v>
      </c>
      <c r="DA38" s="660"/>
      <c r="DB38" s="660"/>
      <c r="DC38" s="668"/>
      <c r="DD38" s="642">
        <v>584274</v>
      </c>
      <c r="DE38" s="634"/>
      <c r="DF38" s="634"/>
      <c r="DG38" s="634"/>
      <c r="DH38" s="634"/>
      <c r="DI38" s="634"/>
      <c r="DJ38" s="634"/>
      <c r="DK38" s="635"/>
      <c r="DL38" s="642">
        <v>452256</v>
      </c>
      <c r="DM38" s="634"/>
      <c r="DN38" s="634"/>
      <c r="DO38" s="634"/>
      <c r="DP38" s="634"/>
      <c r="DQ38" s="634"/>
      <c r="DR38" s="634"/>
      <c r="DS38" s="634"/>
      <c r="DT38" s="634"/>
      <c r="DU38" s="634"/>
      <c r="DV38" s="635"/>
      <c r="DW38" s="638">
        <v>11.2</v>
      </c>
      <c r="DX38" s="660"/>
      <c r="DY38" s="660"/>
      <c r="DZ38" s="660"/>
      <c r="EA38" s="660"/>
      <c r="EB38" s="660"/>
      <c r="EC38" s="661"/>
    </row>
    <row r="39" spans="2:133" ht="11.25" customHeight="1">
      <c r="B39" s="630" t="s">
        <v>340</v>
      </c>
      <c r="C39" s="631"/>
      <c r="D39" s="631"/>
      <c r="E39" s="631"/>
      <c r="F39" s="631"/>
      <c r="G39" s="631"/>
      <c r="H39" s="631"/>
      <c r="I39" s="631"/>
      <c r="J39" s="631"/>
      <c r="K39" s="631"/>
      <c r="L39" s="631"/>
      <c r="M39" s="631"/>
      <c r="N39" s="631"/>
      <c r="O39" s="631"/>
      <c r="P39" s="631"/>
      <c r="Q39" s="632"/>
      <c r="R39" s="633">
        <v>1382842</v>
      </c>
      <c r="S39" s="634"/>
      <c r="T39" s="634"/>
      <c r="U39" s="634"/>
      <c r="V39" s="634"/>
      <c r="W39" s="634"/>
      <c r="X39" s="634"/>
      <c r="Y39" s="635"/>
      <c r="Z39" s="636">
        <v>20.399999999999999</v>
      </c>
      <c r="AA39" s="636"/>
      <c r="AB39" s="636"/>
      <c r="AC39" s="636"/>
      <c r="AD39" s="637">
        <v>426231</v>
      </c>
      <c r="AE39" s="637"/>
      <c r="AF39" s="637"/>
      <c r="AG39" s="637"/>
      <c r="AH39" s="637"/>
      <c r="AI39" s="637"/>
      <c r="AJ39" s="637"/>
      <c r="AK39" s="637"/>
      <c r="AL39" s="638">
        <v>10.9</v>
      </c>
      <c r="AM39" s="639"/>
      <c r="AN39" s="639"/>
      <c r="AO39" s="640"/>
      <c r="AQ39" s="699" t="s">
        <v>341</v>
      </c>
      <c r="AR39" s="700"/>
      <c r="AS39" s="700"/>
      <c r="AT39" s="700"/>
      <c r="AU39" s="700"/>
      <c r="AV39" s="700"/>
      <c r="AW39" s="700"/>
      <c r="AX39" s="700"/>
      <c r="AY39" s="701"/>
      <c r="AZ39" s="633" t="s">
        <v>129</v>
      </c>
      <c r="BA39" s="634"/>
      <c r="BB39" s="634"/>
      <c r="BC39" s="634"/>
      <c r="BD39" s="666"/>
      <c r="BE39" s="666"/>
      <c r="BF39" s="679"/>
      <c r="BG39" s="630" t="s">
        <v>342</v>
      </c>
      <c r="BH39" s="631"/>
      <c r="BI39" s="631"/>
      <c r="BJ39" s="631"/>
      <c r="BK39" s="631"/>
      <c r="BL39" s="631"/>
      <c r="BM39" s="631"/>
      <c r="BN39" s="631"/>
      <c r="BO39" s="631"/>
      <c r="BP39" s="631"/>
      <c r="BQ39" s="631"/>
      <c r="BR39" s="631"/>
      <c r="BS39" s="631"/>
      <c r="BT39" s="631"/>
      <c r="BU39" s="632"/>
      <c r="BV39" s="633">
        <v>2044</v>
      </c>
      <c r="BW39" s="634"/>
      <c r="BX39" s="634"/>
      <c r="BY39" s="634"/>
      <c r="BZ39" s="634"/>
      <c r="CA39" s="634"/>
      <c r="CB39" s="643"/>
      <c r="CD39" s="630" t="s">
        <v>343</v>
      </c>
      <c r="CE39" s="631"/>
      <c r="CF39" s="631"/>
      <c r="CG39" s="631"/>
      <c r="CH39" s="631"/>
      <c r="CI39" s="631"/>
      <c r="CJ39" s="631"/>
      <c r="CK39" s="631"/>
      <c r="CL39" s="631"/>
      <c r="CM39" s="631"/>
      <c r="CN39" s="631"/>
      <c r="CO39" s="631"/>
      <c r="CP39" s="631"/>
      <c r="CQ39" s="632"/>
      <c r="CR39" s="633">
        <v>710232</v>
      </c>
      <c r="CS39" s="666"/>
      <c r="CT39" s="666"/>
      <c r="CU39" s="666"/>
      <c r="CV39" s="666"/>
      <c r="CW39" s="666"/>
      <c r="CX39" s="666"/>
      <c r="CY39" s="667"/>
      <c r="CZ39" s="638">
        <v>11.3</v>
      </c>
      <c r="DA39" s="660"/>
      <c r="DB39" s="660"/>
      <c r="DC39" s="668"/>
      <c r="DD39" s="642">
        <v>315751</v>
      </c>
      <c r="DE39" s="666"/>
      <c r="DF39" s="666"/>
      <c r="DG39" s="666"/>
      <c r="DH39" s="666"/>
      <c r="DI39" s="666"/>
      <c r="DJ39" s="666"/>
      <c r="DK39" s="667"/>
      <c r="DL39" s="642" t="s">
        <v>129</v>
      </c>
      <c r="DM39" s="666"/>
      <c r="DN39" s="666"/>
      <c r="DO39" s="666"/>
      <c r="DP39" s="666"/>
      <c r="DQ39" s="666"/>
      <c r="DR39" s="666"/>
      <c r="DS39" s="666"/>
      <c r="DT39" s="666"/>
      <c r="DU39" s="666"/>
      <c r="DV39" s="667"/>
      <c r="DW39" s="638" t="s">
        <v>129</v>
      </c>
      <c r="DX39" s="660"/>
      <c r="DY39" s="660"/>
      <c r="DZ39" s="660"/>
      <c r="EA39" s="660"/>
      <c r="EB39" s="660"/>
      <c r="EC39" s="661"/>
    </row>
    <row r="40" spans="2:133" ht="11.25" customHeight="1">
      <c r="B40" s="630" t="s">
        <v>344</v>
      </c>
      <c r="C40" s="631"/>
      <c r="D40" s="631"/>
      <c r="E40" s="631"/>
      <c r="F40" s="631"/>
      <c r="G40" s="631"/>
      <c r="H40" s="631"/>
      <c r="I40" s="631"/>
      <c r="J40" s="631"/>
      <c r="K40" s="631"/>
      <c r="L40" s="631"/>
      <c r="M40" s="631"/>
      <c r="N40" s="631"/>
      <c r="O40" s="631"/>
      <c r="P40" s="631"/>
      <c r="Q40" s="632"/>
      <c r="R40" s="633">
        <v>376976</v>
      </c>
      <c r="S40" s="634"/>
      <c r="T40" s="634"/>
      <c r="U40" s="634"/>
      <c r="V40" s="634"/>
      <c r="W40" s="634"/>
      <c r="X40" s="634"/>
      <c r="Y40" s="635"/>
      <c r="Z40" s="636">
        <v>5.6</v>
      </c>
      <c r="AA40" s="636"/>
      <c r="AB40" s="636"/>
      <c r="AC40" s="636"/>
      <c r="AD40" s="637" t="s">
        <v>129</v>
      </c>
      <c r="AE40" s="637"/>
      <c r="AF40" s="637"/>
      <c r="AG40" s="637"/>
      <c r="AH40" s="637"/>
      <c r="AI40" s="637"/>
      <c r="AJ40" s="637"/>
      <c r="AK40" s="637"/>
      <c r="AL40" s="638" t="s">
        <v>129</v>
      </c>
      <c r="AM40" s="639"/>
      <c r="AN40" s="639"/>
      <c r="AO40" s="640"/>
      <c r="AQ40" s="699" t="s">
        <v>345</v>
      </c>
      <c r="AR40" s="700"/>
      <c r="AS40" s="700"/>
      <c r="AT40" s="700"/>
      <c r="AU40" s="700"/>
      <c r="AV40" s="700"/>
      <c r="AW40" s="700"/>
      <c r="AX40" s="700"/>
      <c r="AY40" s="701"/>
      <c r="AZ40" s="633" t="s">
        <v>129</v>
      </c>
      <c r="BA40" s="634"/>
      <c r="BB40" s="634"/>
      <c r="BC40" s="634"/>
      <c r="BD40" s="666"/>
      <c r="BE40" s="666"/>
      <c r="BF40" s="679"/>
      <c r="BG40" s="683" t="s">
        <v>346</v>
      </c>
      <c r="BH40" s="684"/>
      <c r="BI40" s="684"/>
      <c r="BJ40" s="684"/>
      <c r="BK40" s="684"/>
      <c r="BL40" s="345"/>
      <c r="BM40" s="631" t="s">
        <v>347</v>
      </c>
      <c r="BN40" s="631"/>
      <c r="BO40" s="631"/>
      <c r="BP40" s="631"/>
      <c r="BQ40" s="631"/>
      <c r="BR40" s="631"/>
      <c r="BS40" s="631"/>
      <c r="BT40" s="631"/>
      <c r="BU40" s="632"/>
      <c r="BV40" s="633">
        <v>100</v>
      </c>
      <c r="BW40" s="634"/>
      <c r="BX40" s="634"/>
      <c r="BY40" s="634"/>
      <c r="BZ40" s="634"/>
      <c r="CA40" s="634"/>
      <c r="CB40" s="643"/>
      <c r="CD40" s="630" t="s">
        <v>348</v>
      </c>
      <c r="CE40" s="631"/>
      <c r="CF40" s="631"/>
      <c r="CG40" s="631"/>
      <c r="CH40" s="631"/>
      <c r="CI40" s="631"/>
      <c r="CJ40" s="631"/>
      <c r="CK40" s="631"/>
      <c r="CL40" s="631"/>
      <c r="CM40" s="631"/>
      <c r="CN40" s="631"/>
      <c r="CO40" s="631"/>
      <c r="CP40" s="631"/>
      <c r="CQ40" s="632"/>
      <c r="CR40" s="633">
        <v>68167</v>
      </c>
      <c r="CS40" s="634"/>
      <c r="CT40" s="634"/>
      <c r="CU40" s="634"/>
      <c r="CV40" s="634"/>
      <c r="CW40" s="634"/>
      <c r="CX40" s="634"/>
      <c r="CY40" s="635"/>
      <c r="CZ40" s="638">
        <v>1.1000000000000001</v>
      </c>
      <c r="DA40" s="660"/>
      <c r="DB40" s="660"/>
      <c r="DC40" s="668"/>
      <c r="DD40" s="642">
        <v>19167</v>
      </c>
      <c r="DE40" s="634"/>
      <c r="DF40" s="634"/>
      <c r="DG40" s="634"/>
      <c r="DH40" s="634"/>
      <c r="DI40" s="634"/>
      <c r="DJ40" s="634"/>
      <c r="DK40" s="635"/>
      <c r="DL40" s="642" t="s">
        <v>129</v>
      </c>
      <c r="DM40" s="634"/>
      <c r="DN40" s="634"/>
      <c r="DO40" s="634"/>
      <c r="DP40" s="634"/>
      <c r="DQ40" s="634"/>
      <c r="DR40" s="634"/>
      <c r="DS40" s="634"/>
      <c r="DT40" s="634"/>
      <c r="DU40" s="634"/>
      <c r="DV40" s="635"/>
      <c r="DW40" s="638" t="s">
        <v>129</v>
      </c>
      <c r="DX40" s="660"/>
      <c r="DY40" s="660"/>
      <c r="DZ40" s="660"/>
      <c r="EA40" s="660"/>
      <c r="EB40" s="660"/>
      <c r="EC40" s="661"/>
    </row>
    <row r="41" spans="2:133" ht="11.25" customHeight="1">
      <c r="B41" s="630" t="s">
        <v>349</v>
      </c>
      <c r="C41" s="631"/>
      <c r="D41" s="631"/>
      <c r="E41" s="631"/>
      <c r="F41" s="631"/>
      <c r="G41" s="631"/>
      <c r="H41" s="631"/>
      <c r="I41" s="631"/>
      <c r="J41" s="631"/>
      <c r="K41" s="631"/>
      <c r="L41" s="631"/>
      <c r="M41" s="631"/>
      <c r="N41" s="631"/>
      <c r="O41" s="631"/>
      <c r="P41" s="631"/>
      <c r="Q41" s="632"/>
      <c r="R41" s="633" t="s">
        <v>129</v>
      </c>
      <c r="S41" s="634"/>
      <c r="T41" s="634"/>
      <c r="U41" s="634"/>
      <c r="V41" s="634"/>
      <c r="W41" s="634"/>
      <c r="X41" s="634"/>
      <c r="Y41" s="635"/>
      <c r="Z41" s="636" t="s">
        <v>129</v>
      </c>
      <c r="AA41" s="636"/>
      <c r="AB41" s="636"/>
      <c r="AC41" s="636"/>
      <c r="AD41" s="637" t="s">
        <v>129</v>
      </c>
      <c r="AE41" s="637"/>
      <c r="AF41" s="637"/>
      <c r="AG41" s="637"/>
      <c r="AH41" s="637"/>
      <c r="AI41" s="637"/>
      <c r="AJ41" s="637"/>
      <c r="AK41" s="637"/>
      <c r="AL41" s="638" t="s">
        <v>129</v>
      </c>
      <c r="AM41" s="639"/>
      <c r="AN41" s="639"/>
      <c r="AO41" s="640"/>
      <c r="AQ41" s="699" t="s">
        <v>350</v>
      </c>
      <c r="AR41" s="700"/>
      <c r="AS41" s="700"/>
      <c r="AT41" s="700"/>
      <c r="AU41" s="700"/>
      <c r="AV41" s="700"/>
      <c r="AW41" s="700"/>
      <c r="AX41" s="700"/>
      <c r="AY41" s="701"/>
      <c r="AZ41" s="633">
        <v>66838</v>
      </c>
      <c r="BA41" s="634"/>
      <c r="BB41" s="634"/>
      <c r="BC41" s="634"/>
      <c r="BD41" s="666"/>
      <c r="BE41" s="666"/>
      <c r="BF41" s="679"/>
      <c r="BG41" s="683"/>
      <c r="BH41" s="684"/>
      <c r="BI41" s="684"/>
      <c r="BJ41" s="684"/>
      <c r="BK41" s="684"/>
      <c r="BL41" s="345"/>
      <c r="BM41" s="631" t="s">
        <v>351</v>
      </c>
      <c r="BN41" s="631"/>
      <c r="BO41" s="631"/>
      <c r="BP41" s="631"/>
      <c r="BQ41" s="631"/>
      <c r="BR41" s="631"/>
      <c r="BS41" s="631"/>
      <c r="BT41" s="631"/>
      <c r="BU41" s="632"/>
      <c r="BV41" s="633" t="s">
        <v>129</v>
      </c>
      <c r="BW41" s="634"/>
      <c r="BX41" s="634"/>
      <c r="BY41" s="634"/>
      <c r="BZ41" s="634"/>
      <c r="CA41" s="634"/>
      <c r="CB41" s="643"/>
      <c r="CD41" s="630" t="s">
        <v>352</v>
      </c>
      <c r="CE41" s="631"/>
      <c r="CF41" s="631"/>
      <c r="CG41" s="631"/>
      <c r="CH41" s="631"/>
      <c r="CI41" s="631"/>
      <c r="CJ41" s="631"/>
      <c r="CK41" s="631"/>
      <c r="CL41" s="631"/>
      <c r="CM41" s="631"/>
      <c r="CN41" s="631"/>
      <c r="CO41" s="631"/>
      <c r="CP41" s="631"/>
      <c r="CQ41" s="632"/>
      <c r="CR41" s="633" t="s">
        <v>129</v>
      </c>
      <c r="CS41" s="666"/>
      <c r="CT41" s="666"/>
      <c r="CU41" s="666"/>
      <c r="CV41" s="666"/>
      <c r="CW41" s="666"/>
      <c r="CX41" s="666"/>
      <c r="CY41" s="667"/>
      <c r="CZ41" s="638" t="s">
        <v>129</v>
      </c>
      <c r="DA41" s="660"/>
      <c r="DB41" s="660"/>
      <c r="DC41" s="668"/>
      <c r="DD41" s="642" t="s">
        <v>129</v>
      </c>
      <c r="DE41" s="666"/>
      <c r="DF41" s="666"/>
      <c r="DG41" s="666"/>
      <c r="DH41" s="666"/>
      <c r="DI41" s="666"/>
      <c r="DJ41" s="666"/>
      <c r="DK41" s="667"/>
      <c r="DL41" s="708"/>
      <c r="DM41" s="709"/>
      <c r="DN41" s="709"/>
      <c r="DO41" s="709"/>
      <c r="DP41" s="709"/>
      <c r="DQ41" s="709"/>
      <c r="DR41" s="709"/>
      <c r="DS41" s="709"/>
      <c r="DT41" s="709"/>
      <c r="DU41" s="709"/>
      <c r="DV41" s="710"/>
      <c r="DW41" s="705"/>
      <c r="DX41" s="706"/>
      <c r="DY41" s="706"/>
      <c r="DZ41" s="706"/>
      <c r="EA41" s="706"/>
      <c r="EB41" s="706"/>
      <c r="EC41" s="707"/>
    </row>
    <row r="42" spans="2:133" ht="11.25" customHeight="1">
      <c r="B42" s="630" t="s">
        <v>353</v>
      </c>
      <c r="C42" s="631"/>
      <c r="D42" s="631"/>
      <c r="E42" s="631"/>
      <c r="F42" s="631"/>
      <c r="G42" s="631"/>
      <c r="H42" s="631"/>
      <c r="I42" s="631"/>
      <c r="J42" s="631"/>
      <c r="K42" s="631"/>
      <c r="L42" s="631"/>
      <c r="M42" s="631"/>
      <c r="N42" s="631"/>
      <c r="O42" s="631"/>
      <c r="P42" s="631"/>
      <c r="Q42" s="632"/>
      <c r="R42" s="633" t="s">
        <v>129</v>
      </c>
      <c r="S42" s="634"/>
      <c r="T42" s="634"/>
      <c r="U42" s="634"/>
      <c r="V42" s="634"/>
      <c r="W42" s="634"/>
      <c r="X42" s="634"/>
      <c r="Y42" s="635"/>
      <c r="Z42" s="636" t="s">
        <v>129</v>
      </c>
      <c r="AA42" s="636"/>
      <c r="AB42" s="636"/>
      <c r="AC42" s="636"/>
      <c r="AD42" s="637" t="s">
        <v>129</v>
      </c>
      <c r="AE42" s="637"/>
      <c r="AF42" s="637"/>
      <c r="AG42" s="637"/>
      <c r="AH42" s="637"/>
      <c r="AI42" s="637"/>
      <c r="AJ42" s="637"/>
      <c r="AK42" s="637"/>
      <c r="AL42" s="638" t="s">
        <v>129</v>
      </c>
      <c r="AM42" s="639"/>
      <c r="AN42" s="639"/>
      <c r="AO42" s="640"/>
      <c r="AQ42" s="702" t="s">
        <v>354</v>
      </c>
      <c r="AR42" s="703"/>
      <c r="AS42" s="703"/>
      <c r="AT42" s="703"/>
      <c r="AU42" s="703"/>
      <c r="AV42" s="703"/>
      <c r="AW42" s="703"/>
      <c r="AX42" s="703"/>
      <c r="AY42" s="704"/>
      <c r="AZ42" s="711">
        <v>362992</v>
      </c>
      <c r="BA42" s="712"/>
      <c r="BB42" s="712"/>
      <c r="BC42" s="712"/>
      <c r="BD42" s="692"/>
      <c r="BE42" s="692"/>
      <c r="BF42" s="694"/>
      <c r="BG42" s="685"/>
      <c r="BH42" s="686"/>
      <c r="BI42" s="686"/>
      <c r="BJ42" s="686"/>
      <c r="BK42" s="686"/>
      <c r="BL42" s="346"/>
      <c r="BM42" s="652" t="s">
        <v>355</v>
      </c>
      <c r="BN42" s="652"/>
      <c r="BO42" s="652"/>
      <c r="BP42" s="652"/>
      <c r="BQ42" s="652"/>
      <c r="BR42" s="652"/>
      <c r="BS42" s="652"/>
      <c r="BT42" s="652"/>
      <c r="BU42" s="653"/>
      <c r="BV42" s="711">
        <v>321</v>
      </c>
      <c r="BW42" s="712"/>
      <c r="BX42" s="712"/>
      <c r="BY42" s="712"/>
      <c r="BZ42" s="712"/>
      <c r="CA42" s="712"/>
      <c r="CB42" s="718"/>
      <c r="CD42" s="630" t="s">
        <v>356</v>
      </c>
      <c r="CE42" s="631"/>
      <c r="CF42" s="631"/>
      <c r="CG42" s="631"/>
      <c r="CH42" s="631"/>
      <c r="CI42" s="631"/>
      <c r="CJ42" s="631"/>
      <c r="CK42" s="631"/>
      <c r="CL42" s="631"/>
      <c r="CM42" s="631"/>
      <c r="CN42" s="631"/>
      <c r="CO42" s="631"/>
      <c r="CP42" s="631"/>
      <c r="CQ42" s="632"/>
      <c r="CR42" s="633">
        <v>544114</v>
      </c>
      <c r="CS42" s="666"/>
      <c r="CT42" s="666"/>
      <c r="CU42" s="666"/>
      <c r="CV42" s="666"/>
      <c r="CW42" s="666"/>
      <c r="CX42" s="666"/>
      <c r="CY42" s="667"/>
      <c r="CZ42" s="638">
        <v>8.6999999999999993</v>
      </c>
      <c r="DA42" s="660"/>
      <c r="DB42" s="660"/>
      <c r="DC42" s="668"/>
      <c r="DD42" s="642">
        <v>149574</v>
      </c>
      <c r="DE42" s="666"/>
      <c r="DF42" s="666"/>
      <c r="DG42" s="666"/>
      <c r="DH42" s="666"/>
      <c r="DI42" s="666"/>
      <c r="DJ42" s="666"/>
      <c r="DK42" s="667"/>
      <c r="DL42" s="708"/>
      <c r="DM42" s="709"/>
      <c r="DN42" s="709"/>
      <c r="DO42" s="709"/>
      <c r="DP42" s="709"/>
      <c r="DQ42" s="709"/>
      <c r="DR42" s="709"/>
      <c r="DS42" s="709"/>
      <c r="DT42" s="709"/>
      <c r="DU42" s="709"/>
      <c r="DV42" s="710"/>
      <c r="DW42" s="705"/>
      <c r="DX42" s="706"/>
      <c r="DY42" s="706"/>
      <c r="DZ42" s="706"/>
      <c r="EA42" s="706"/>
      <c r="EB42" s="706"/>
      <c r="EC42" s="707"/>
    </row>
    <row r="43" spans="2:133" ht="11.25" customHeight="1">
      <c r="B43" s="630" t="s">
        <v>357</v>
      </c>
      <c r="C43" s="631"/>
      <c r="D43" s="631"/>
      <c r="E43" s="631"/>
      <c r="F43" s="631"/>
      <c r="G43" s="631"/>
      <c r="H43" s="631"/>
      <c r="I43" s="631"/>
      <c r="J43" s="631"/>
      <c r="K43" s="631"/>
      <c r="L43" s="631"/>
      <c r="M43" s="631"/>
      <c r="N43" s="631"/>
      <c r="O43" s="631"/>
      <c r="P43" s="631"/>
      <c r="Q43" s="632"/>
      <c r="R43" s="633">
        <v>126576</v>
      </c>
      <c r="S43" s="634"/>
      <c r="T43" s="634"/>
      <c r="U43" s="634"/>
      <c r="V43" s="634"/>
      <c r="W43" s="634"/>
      <c r="X43" s="634"/>
      <c r="Y43" s="635"/>
      <c r="Z43" s="636">
        <v>1.9</v>
      </c>
      <c r="AA43" s="636"/>
      <c r="AB43" s="636"/>
      <c r="AC43" s="636"/>
      <c r="AD43" s="637" t="s">
        <v>129</v>
      </c>
      <c r="AE43" s="637"/>
      <c r="AF43" s="637"/>
      <c r="AG43" s="637"/>
      <c r="AH43" s="637"/>
      <c r="AI43" s="637"/>
      <c r="AJ43" s="637"/>
      <c r="AK43" s="637"/>
      <c r="AL43" s="638" t="s">
        <v>129</v>
      </c>
      <c r="AM43" s="639"/>
      <c r="AN43" s="639"/>
      <c r="AO43" s="640"/>
      <c r="CD43" s="630" t="s">
        <v>358</v>
      </c>
      <c r="CE43" s="631"/>
      <c r="CF43" s="631"/>
      <c r="CG43" s="631"/>
      <c r="CH43" s="631"/>
      <c r="CI43" s="631"/>
      <c r="CJ43" s="631"/>
      <c r="CK43" s="631"/>
      <c r="CL43" s="631"/>
      <c r="CM43" s="631"/>
      <c r="CN43" s="631"/>
      <c r="CO43" s="631"/>
      <c r="CP43" s="631"/>
      <c r="CQ43" s="632"/>
      <c r="CR43" s="633">
        <v>33774</v>
      </c>
      <c r="CS43" s="666"/>
      <c r="CT43" s="666"/>
      <c r="CU43" s="666"/>
      <c r="CV43" s="666"/>
      <c r="CW43" s="666"/>
      <c r="CX43" s="666"/>
      <c r="CY43" s="667"/>
      <c r="CZ43" s="638">
        <v>0.5</v>
      </c>
      <c r="DA43" s="660"/>
      <c r="DB43" s="660"/>
      <c r="DC43" s="668"/>
      <c r="DD43" s="642">
        <v>33774</v>
      </c>
      <c r="DE43" s="666"/>
      <c r="DF43" s="666"/>
      <c r="DG43" s="666"/>
      <c r="DH43" s="666"/>
      <c r="DI43" s="666"/>
      <c r="DJ43" s="666"/>
      <c r="DK43" s="667"/>
      <c r="DL43" s="708"/>
      <c r="DM43" s="709"/>
      <c r="DN43" s="709"/>
      <c r="DO43" s="709"/>
      <c r="DP43" s="709"/>
      <c r="DQ43" s="709"/>
      <c r="DR43" s="709"/>
      <c r="DS43" s="709"/>
      <c r="DT43" s="709"/>
      <c r="DU43" s="709"/>
      <c r="DV43" s="710"/>
      <c r="DW43" s="705"/>
      <c r="DX43" s="706"/>
      <c r="DY43" s="706"/>
      <c r="DZ43" s="706"/>
      <c r="EA43" s="706"/>
      <c r="EB43" s="706"/>
      <c r="EC43" s="707"/>
    </row>
    <row r="44" spans="2:133" ht="11.25" customHeight="1">
      <c r="B44" s="651" t="s">
        <v>359</v>
      </c>
      <c r="C44" s="652"/>
      <c r="D44" s="652"/>
      <c r="E44" s="652"/>
      <c r="F44" s="652"/>
      <c r="G44" s="652"/>
      <c r="H44" s="652"/>
      <c r="I44" s="652"/>
      <c r="J44" s="652"/>
      <c r="K44" s="652"/>
      <c r="L44" s="652"/>
      <c r="M44" s="652"/>
      <c r="N44" s="652"/>
      <c r="O44" s="652"/>
      <c r="P44" s="652"/>
      <c r="Q44" s="653"/>
      <c r="R44" s="711">
        <v>6763251</v>
      </c>
      <c r="S44" s="712"/>
      <c r="T44" s="712"/>
      <c r="U44" s="712"/>
      <c r="V44" s="712"/>
      <c r="W44" s="712"/>
      <c r="X44" s="712"/>
      <c r="Y44" s="713"/>
      <c r="Z44" s="714">
        <v>100</v>
      </c>
      <c r="AA44" s="714"/>
      <c r="AB44" s="714"/>
      <c r="AC44" s="714"/>
      <c r="AD44" s="715">
        <v>3927120</v>
      </c>
      <c r="AE44" s="715"/>
      <c r="AF44" s="715"/>
      <c r="AG44" s="715"/>
      <c r="AH44" s="715"/>
      <c r="AI44" s="715"/>
      <c r="AJ44" s="715"/>
      <c r="AK44" s="715"/>
      <c r="AL44" s="716">
        <v>100</v>
      </c>
      <c r="AM44" s="693"/>
      <c r="AN44" s="693"/>
      <c r="AO44" s="717"/>
      <c r="CD44" s="671" t="s">
        <v>306</v>
      </c>
      <c r="CE44" s="672"/>
      <c r="CF44" s="630" t="s">
        <v>360</v>
      </c>
      <c r="CG44" s="631"/>
      <c r="CH44" s="631"/>
      <c r="CI44" s="631"/>
      <c r="CJ44" s="631"/>
      <c r="CK44" s="631"/>
      <c r="CL44" s="631"/>
      <c r="CM44" s="631"/>
      <c r="CN44" s="631"/>
      <c r="CO44" s="631"/>
      <c r="CP44" s="631"/>
      <c r="CQ44" s="632"/>
      <c r="CR44" s="633">
        <v>502021</v>
      </c>
      <c r="CS44" s="634"/>
      <c r="CT44" s="634"/>
      <c r="CU44" s="634"/>
      <c r="CV44" s="634"/>
      <c r="CW44" s="634"/>
      <c r="CX44" s="634"/>
      <c r="CY44" s="635"/>
      <c r="CZ44" s="638">
        <v>8</v>
      </c>
      <c r="DA44" s="639"/>
      <c r="DB44" s="639"/>
      <c r="DC44" s="645"/>
      <c r="DD44" s="642">
        <v>145981</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c r="CD45" s="673"/>
      <c r="CE45" s="674"/>
      <c r="CF45" s="630" t="s">
        <v>361</v>
      </c>
      <c r="CG45" s="631"/>
      <c r="CH45" s="631"/>
      <c r="CI45" s="631"/>
      <c r="CJ45" s="631"/>
      <c r="CK45" s="631"/>
      <c r="CL45" s="631"/>
      <c r="CM45" s="631"/>
      <c r="CN45" s="631"/>
      <c r="CO45" s="631"/>
      <c r="CP45" s="631"/>
      <c r="CQ45" s="632"/>
      <c r="CR45" s="633">
        <v>50785</v>
      </c>
      <c r="CS45" s="666"/>
      <c r="CT45" s="666"/>
      <c r="CU45" s="666"/>
      <c r="CV45" s="666"/>
      <c r="CW45" s="666"/>
      <c r="CX45" s="666"/>
      <c r="CY45" s="667"/>
      <c r="CZ45" s="638">
        <v>0.8</v>
      </c>
      <c r="DA45" s="660"/>
      <c r="DB45" s="660"/>
      <c r="DC45" s="668"/>
      <c r="DD45" s="642">
        <v>21424</v>
      </c>
      <c r="DE45" s="666"/>
      <c r="DF45" s="666"/>
      <c r="DG45" s="666"/>
      <c r="DH45" s="666"/>
      <c r="DI45" s="666"/>
      <c r="DJ45" s="666"/>
      <c r="DK45" s="667"/>
      <c r="DL45" s="708"/>
      <c r="DM45" s="709"/>
      <c r="DN45" s="709"/>
      <c r="DO45" s="709"/>
      <c r="DP45" s="709"/>
      <c r="DQ45" s="709"/>
      <c r="DR45" s="709"/>
      <c r="DS45" s="709"/>
      <c r="DT45" s="709"/>
      <c r="DU45" s="709"/>
      <c r="DV45" s="710"/>
      <c r="DW45" s="705"/>
      <c r="DX45" s="706"/>
      <c r="DY45" s="706"/>
      <c r="DZ45" s="706"/>
      <c r="EA45" s="706"/>
      <c r="EB45" s="706"/>
      <c r="EC45" s="707"/>
    </row>
    <row r="46" spans="2:133" ht="11.25" customHeight="1">
      <c r="B46" s="205" t="s">
        <v>362</v>
      </c>
      <c r="CD46" s="673"/>
      <c r="CE46" s="674"/>
      <c r="CF46" s="630" t="s">
        <v>363</v>
      </c>
      <c r="CG46" s="631"/>
      <c r="CH46" s="631"/>
      <c r="CI46" s="631"/>
      <c r="CJ46" s="631"/>
      <c r="CK46" s="631"/>
      <c r="CL46" s="631"/>
      <c r="CM46" s="631"/>
      <c r="CN46" s="631"/>
      <c r="CO46" s="631"/>
      <c r="CP46" s="631"/>
      <c r="CQ46" s="632"/>
      <c r="CR46" s="633">
        <v>451236</v>
      </c>
      <c r="CS46" s="634"/>
      <c r="CT46" s="634"/>
      <c r="CU46" s="634"/>
      <c r="CV46" s="634"/>
      <c r="CW46" s="634"/>
      <c r="CX46" s="634"/>
      <c r="CY46" s="635"/>
      <c r="CZ46" s="638">
        <v>7.2</v>
      </c>
      <c r="DA46" s="639"/>
      <c r="DB46" s="639"/>
      <c r="DC46" s="645"/>
      <c r="DD46" s="642">
        <v>124557</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c r="B47" s="729" t="s">
        <v>364</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365</v>
      </c>
      <c r="CG47" s="631"/>
      <c r="CH47" s="631"/>
      <c r="CI47" s="631"/>
      <c r="CJ47" s="631"/>
      <c r="CK47" s="631"/>
      <c r="CL47" s="631"/>
      <c r="CM47" s="631"/>
      <c r="CN47" s="631"/>
      <c r="CO47" s="631"/>
      <c r="CP47" s="631"/>
      <c r="CQ47" s="632"/>
      <c r="CR47" s="633">
        <v>42093</v>
      </c>
      <c r="CS47" s="666"/>
      <c r="CT47" s="666"/>
      <c r="CU47" s="666"/>
      <c r="CV47" s="666"/>
      <c r="CW47" s="666"/>
      <c r="CX47" s="666"/>
      <c r="CY47" s="667"/>
      <c r="CZ47" s="638">
        <v>0.7</v>
      </c>
      <c r="DA47" s="660"/>
      <c r="DB47" s="660"/>
      <c r="DC47" s="668"/>
      <c r="DD47" s="642">
        <v>3593</v>
      </c>
      <c r="DE47" s="666"/>
      <c r="DF47" s="666"/>
      <c r="DG47" s="666"/>
      <c r="DH47" s="666"/>
      <c r="DI47" s="666"/>
      <c r="DJ47" s="666"/>
      <c r="DK47" s="667"/>
      <c r="DL47" s="708"/>
      <c r="DM47" s="709"/>
      <c r="DN47" s="709"/>
      <c r="DO47" s="709"/>
      <c r="DP47" s="709"/>
      <c r="DQ47" s="709"/>
      <c r="DR47" s="709"/>
      <c r="DS47" s="709"/>
      <c r="DT47" s="709"/>
      <c r="DU47" s="709"/>
      <c r="DV47" s="710"/>
      <c r="DW47" s="705"/>
      <c r="DX47" s="706"/>
      <c r="DY47" s="706"/>
      <c r="DZ47" s="706"/>
      <c r="EA47" s="706"/>
      <c r="EB47" s="706"/>
      <c r="EC47" s="707"/>
    </row>
    <row r="48" spans="2:133" ht="10.8">
      <c r="B48" s="729" t="s">
        <v>366</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367</v>
      </c>
      <c r="CG48" s="631"/>
      <c r="CH48" s="631"/>
      <c r="CI48" s="631"/>
      <c r="CJ48" s="631"/>
      <c r="CK48" s="631"/>
      <c r="CL48" s="631"/>
      <c r="CM48" s="631"/>
      <c r="CN48" s="631"/>
      <c r="CO48" s="631"/>
      <c r="CP48" s="631"/>
      <c r="CQ48" s="632"/>
      <c r="CR48" s="633" t="s">
        <v>129</v>
      </c>
      <c r="CS48" s="634"/>
      <c r="CT48" s="634"/>
      <c r="CU48" s="634"/>
      <c r="CV48" s="634"/>
      <c r="CW48" s="634"/>
      <c r="CX48" s="634"/>
      <c r="CY48" s="635"/>
      <c r="CZ48" s="638" t="s">
        <v>129</v>
      </c>
      <c r="DA48" s="639"/>
      <c r="DB48" s="639"/>
      <c r="DC48" s="645"/>
      <c r="DD48" s="642" t="s">
        <v>129</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c r="B49" s="344"/>
      <c r="CD49" s="651" t="s">
        <v>368</v>
      </c>
      <c r="CE49" s="652"/>
      <c r="CF49" s="652"/>
      <c r="CG49" s="652"/>
      <c r="CH49" s="652"/>
      <c r="CI49" s="652"/>
      <c r="CJ49" s="652"/>
      <c r="CK49" s="652"/>
      <c r="CL49" s="652"/>
      <c r="CM49" s="652"/>
      <c r="CN49" s="652"/>
      <c r="CO49" s="652"/>
      <c r="CP49" s="652"/>
      <c r="CQ49" s="653"/>
      <c r="CR49" s="711">
        <v>6265136</v>
      </c>
      <c r="CS49" s="692"/>
      <c r="CT49" s="692"/>
      <c r="CU49" s="692"/>
      <c r="CV49" s="692"/>
      <c r="CW49" s="692"/>
      <c r="CX49" s="692"/>
      <c r="CY49" s="719"/>
      <c r="CZ49" s="716">
        <v>100</v>
      </c>
      <c r="DA49" s="720"/>
      <c r="DB49" s="720"/>
      <c r="DC49" s="721"/>
      <c r="DD49" s="722">
        <v>4084179</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8" hidden="1">
      <c r="B50" s="344"/>
    </row>
  </sheetData>
  <sheetProtection algorithmName="SHA-512" hashValue="egAIWjXO0+oKqzxxzK03ereD+EOrXZVrD51hEDMLco220o/n9wk6KQixNyZXXvoHv+8JszeQXIzQ/8aLUNfalQ==" saltValue="7Ycjt4sFUrMza1k9Y0XTe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cols>
    <col min="1" max="130" width="2.77734375" style="217" customWidth="1"/>
    <col min="131" max="131" width="1.6640625" style="217" customWidth="1"/>
    <col min="132" max="16384" width="9" style="217" hidden="1"/>
  </cols>
  <sheetData>
    <row r="1" spans="1:131" ht="11.25" customHeight="1" thickBot="1">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c r="A2" s="730" t="s">
        <v>369</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1" t="s">
        <v>370</v>
      </c>
      <c r="DK2" s="732"/>
      <c r="DL2" s="732"/>
      <c r="DM2" s="732"/>
      <c r="DN2" s="732"/>
      <c r="DO2" s="733"/>
      <c r="DP2" s="214"/>
      <c r="DQ2" s="731" t="s">
        <v>371</v>
      </c>
      <c r="DR2" s="732"/>
      <c r="DS2" s="732"/>
      <c r="DT2" s="732"/>
      <c r="DU2" s="732"/>
      <c r="DV2" s="732"/>
      <c r="DW2" s="732"/>
      <c r="DX2" s="732"/>
      <c r="DY2" s="732"/>
      <c r="DZ2" s="733"/>
      <c r="EA2" s="216"/>
    </row>
    <row r="3" spans="1:131" ht="11.2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c r="A4" s="734" t="s">
        <v>372</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8"/>
      <c r="BA4" s="218"/>
      <c r="BB4" s="218"/>
      <c r="BC4" s="218"/>
      <c r="BD4" s="218"/>
      <c r="BE4" s="219"/>
      <c r="BF4" s="219"/>
      <c r="BG4" s="219"/>
      <c r="BH4" s="219"/>
      <c r="BI4" s="219"/>
      <c r="BJ4" s="219"/>
      <c r="BK4" s="219"/>
      <c r="BL4" s="219"/>
      <c r="BM4" s="219"/>
      <c r="BN4" s="219"/>
      <c r="BO4" s="219"/>
      <c r="BP4" s="219"/>
      <c r="BQ4" s="735" t="s">
        <v>373</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0"/>
    </row>
    <row r="5" spans="1:131" s="221" customFormat="1" ht="26.25" customHeight="1">
      <c r="A5" s="736" t="s">
        <v>374</v>
      </c>
      <c r="B5" s="737"/>
      <c r="C5" s="737"/>
      <c r="D5" s="737"/>
      <c r="E5" s="737"/>
      <c r="F5" s="737"/>
      <c r="G5" s="737"/>
      <c r="H5" s="737"/>
      <c r="I5" s="737"/>
      <c r="J5" s="737"/>
      <c r="K5" s="737"/>
      <c r="L5" s="737"/>
      <c r="M5" s="737"/>
      <c r="N5" s="737"/>
      <c r="O5" s="737"/>
      <c r="P5" s="738"/>
      <c r="Q5" s="742" t="s">
        <v>375</v>
      </c>
      <c r="R5" s="743"/>
      <c r="S5" s="743"/>
      <c r="T5" s="743"/>
      <c r="U5" s="744"/>
      <c r="V5" s="742" t="s">
        <v>376</v>
      </c>
      <c r="W5" s="743"/>
      <c r="X5" s="743"/>
      <c r="Y5" s="743"/>
      <c r="Z5" s="744"/>
      <c r="AA5" s="742" t="s">
        <v>377</v>
      </c>
      <c r="AB5" s="743"/>
      <c r="AC5" s="743"/>
      <c r="AD5" s="743"/>
      <c r="AE5" s="743"/>
      <c r="AF5" s="748" t="s">
        <v>378</v>
      </c>
      <c r="AG5" s="743"/>
      <c r="AH5" s="743"/>
      <c r="AI5" s="743"/>
      <c r="AJ5" s="749"/>
      <c r="AK5" s="743" t="s">
        <v>379</v>
      </c>
      <c r="AL5" s="743"/>
      <c r="AM5" s="743"/>
      <c r="AN5" s="743"/>
      <c r="AO5" s="744"/>
      <c r="AP5" s="742" t="s">
        <v>380</v>
      </c>
      <c r="AQ5" s="743"/>
      <c r="AR5" s="743"/>
      <c r="AS5" s="743"/>
      <c r="AT5" s="744"/>
      <c r="AU5" s="742" t="s">
        <v>381</v>
      </c>
      <c r="AV5" s="743"/>
      <c r="AW5" s="743"/>
      <c r="AX5" s="743"/>
      <c r="AY5" s="749"/>
      <c r="AZ5" s="218"/>
      <c r="BA5" s="218"/>
      <c r="BB5" s="218"/>
      <c r="BC5" s="218"/>
      <c r="BD5" s="218"/>
      <c r="BE5" s="219"/>
      <c r="BF5" s="219"/>
      <c r="BG5" s="219"/>
      <c r="BH5" s="219"/>
      <c r="BI5" s="219"/>
      <c r="BJ5" s="219"/>
      <c r="BK5" s="219"/>
      <c r="BL5" s="219"/>
      <c r="BM5" s="219"/>
      <c r="BN5" s="219"/>
      <c r="BO5" s="219"/>
      <c r="BP5" s="219"/>
      <c r="BQ5" s="736" t="s">
        <v>382</v>
      </c>
      <c r="BR5" s="737"/>
      <c r="BS5" s="737"/>
      <c r="BT5" s="737"/>
      <c r="BU5" s="737"/>
      <c r="BV5" s="737"/>
      <c r="BW5" s="737"/>
      <c r="BX5" s="737"/>
      <c r="BY5" s="737"/>
      <c r="BZ5" s="737"/>
      <c r="CA5" s="737"/>
      <c r="CB5" s="737"/>
      <c r="CC5" s="737"/>
      <c r="CD5" s="737"/>
      <c r="CE5" s="737"/>
      <c r="CF5" s="737"/>
      <c r="CG5" s="738"/>
      <c r="CH5" s="742" t="s">
        <v>383</v>
      </c>
      <c r="CI5" s="743"/>
      <c r="CJ5" s="743"/>
      <c r="CK5" s="743"/>
      <c r="CL5" s="744"/>
      <c r="CM5" s="742" t="s">
        <v>384</v>
      </c>
      <c r="CN5" s="743"/>
      <c r="CO5" s="743"/>
      <c r="CP5" s="743"/>
      <c r="CQ5" s="744"/>
      <c r="CR5" s="742" t="s">
        <v>385</v>
      </c>
      <c r="CS5" s="743"/>
      <c r="CT5" s="743"/>
      <c r="CU5" s="743"/>
      <c r="CV5" s="744"/>
      <c r="CW5" s="742" t="s">
        <v>386</v>
      </c>
      <c r="CX5" s="743"/>
      <c r="CY5" s="743"/>
      <c r="CZ5" s="743"/>
      <c r="DA5" s="744"/>
      <c r="DB5" s="742" t="s">
        <v>387</v>
      </c>
      <c r="DC5" s="743"/>
      <c r="DD5" s="743"/>
      <c r="DE5" s="743"/>
      <c r="DF5" s="744"/>
      <c r="DG5" s="772" t="s">
        <v>388</v>
      </c>
      <c r="DH5" s="773"/>
      <c r="DI5" s="773"/>
      <c r="DJ5" s="773"/>
      <c r="DK5" s="774"/>
      <c r="DL5" s="772" t="s">
        <v>389</v>
      </c>
      <c r="DM5" s="773"/>
      <c r="DN5" s="773"/>
      <c r="DO5" s="773"/>
      <c r="DP5" s="774"/>
      <c r="DQ5" s="742" t="s">
        <v>390</v>
      </c>
      <c r="DR5" s="743"/>
      <c r="DS5" s="743"/>
      <c r="DT5" s="743"/>
      <c r="DU5" s="744"/>
      <c r="DV5" s="742" t="s">
        <v>381</v>
      </c>
      <c r="DW5" s="743"/>
      <c r="DX5" s="743"/>
      <c r="DY5" s="743"/>
      <c r="DZ5" s="749"/>
      <c r="EA5" s="220"/>
    </row>
    <row r="6" spans="1:131" s="221" customFormat="1" ht="26.25" customHeight="1" thickBot="1">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8"/>
      <c r="BA6" s="218"/>
      <c r="BB6" s="218"/>
      <c r="BC6" s="218"/>
      <c r="BD6" s="218"/>
      <c r="BE6" s="219"/>
      <c r="BF6" s="219"/>
      <c r="BG6" s="219"/>
      <c r="BH6" s="219"/>
      <c r="BI6" s="219"/>
      <c r="BJ6" s="219"/>
      <c r="BK6" s="219"/>
      <c r="BL6" s="219"/>
      <c r="BM6" s="219"/>
      <c r="BN6" s="219"/>
      <c r="BO6" s="219"/>
      <c r="BP6" s="219"/>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0"/>
    </row>
    <row r="7" spans="1:131" s="221" customFormat="1" ht="26.25" customHeight="1" thickTop="1">
      <c r="A7" s="222">
        <v>1</v>
      </c>
      <c r="B7" s="758" t="s">
        <v>391</v>
      </c>
      <c r="C7" s="759"/>
      <c r="D7" s="759"/>
      <c r="E7" s="759"/>
      <c r="F7" s="759"/>
      <c r="G7" s="759"/>
      <c r="H7" s="759"/>
      <c r="I7" s="759"/>
      <c r="J7" s="759"/>
      <c r="K7" s="759"/>
      <c r="L7" s="759"/>
      <c r="M7" s="759"/>
      <c r="N7" s="759"/>
      <c r="O7" s="759"/>
      <c r="P7" s="760"/>
      <c r="Q7" s="761">
        <v>6763</v>
      </c>
      <c r="R7" s="762"/>
      <c r="S7" s="762"/>
      <c r="T7" s="762"/>
      <c r="U7" s="762"/>
      <c r="V7" s="762">
        <v>6265</v>
      </c>
      <c r="W7" s="762"/>
      <c r="X7" s="762"/>
      <c r="Y7" s="762"/>
      <c r="Z7" s="762"/>
      <c r="AA7" s="762">
        <v>498</v>
      </c>
      <c r="AB7" s="762"/>
      <c r="AC7" s="762"/>
      <c r="AD7" s="762"/>
      <c r="AE7" s="763"/>
      <c r="AF7" s="764">
        <v>428</v>
      </c>
      <c r="AG7" s="765"/>
      <c r="AH7" s="765"/>
      <c r="AI7" s="765"/>
      <c r="AJ7" s="766"/>
      <c r="AK7" s="767">
        <v>3</v>
      </c>
      <c r="AL7" s="768"/>
      <c r="AM7" s="768"/>
      <c r="AN7" s="768"/>
      <c r="AO7" s="768"/>
      <c r="AP7" s="768">
        <v>2425</v>
      </c>
      <c r="AQ7" s="768"/>
      <c r="AR7" s="768"/>
      <c r="AS7" s="768"/>
      <c r="AT7" s="768"/>
      <c r="AU7" s="769"/>
      <c r="AV7" s="769"/>
      <c r="AW7" s="769"/>
      <c r="AX7" s="769"/>
      <c r="AY7" s="770"/>
      <c r="AZ7" s="218"/>
      <c r="BA7" s="218"/>
      <c r="BB7" s="218"/>
      <c r="BC7" s="218"/>
      <c r="BD7" s="218"/>
      <c r="BE7" s="219"/>
      <c r="BF7" s="219"/>
      <c r="BG7" s="219"/>
      <c r="BH7" s="219"/>
      <c r="BI7" s="219"/>
      <c r="BJ7" s="219"/>
      <c r="BK7" s="219"/>
      <c r="BL7" s="219"/>
      <c r="BM7" s="219"/>
      <c r="BN7" s="219"/>
      <c r="BO7" s="219"/>
      <c r="BP7" s="219"/>
      <c r="BQ7" s="222">
        <v>1</v>
      </c>
      <c r="BR7" s="223"/>
      <c r="BS7" s="755" t="s">
        <v>600</v>
      </c>
      <c r="BT7" s="756"/>
      <c r="BU7" s="756"/>
      <c r="BV7" s="756"/>
      <c r="BW7" s="756"/>
      <c r="BX7" s="756"/>
      <c r="BY7" s="756"/>
      <c r="BZ7" s="756"/>
      <c r="CA7" s="756"/>
      <c r="CB7" s="756"/>
      <c r="CC7" s="756"/>
      <c r="CD7" s="756"/>
      <c r="CE7" s="756"/>
      <c r="CF7" s="756"/>
      <c r="CG7" s="771"/>
      <c r="CH7" s="752">
        <v>70</v>
      </c>
      <c r="CI7" s="753"/>
      <c r="CJ7" s="753"/>
      <c r="CK7" s="753"/>
      <c r="CL7" s="754"/>
      <c r="CM7" s="752">
        <v>276</v>
      </c>
      <c r="CN7" s="753"/>
      <c r="CO7" s="753"/>
      <c r="CP7" s="753"/>
      <c r="CQ7" s="754"/>
      <c r="CR7" s="752">
        <v>5</v>
      </c>
      <c r="CS7" s="753"/>
      <c r="CT7" s="753"/>
      <c r="CU7" s="753"/>
      <c r="CV7" s="754"/>
      <c r="CW7" s="752" t="s">
        <v>602</v>
      </c>
      <c r="CX7" s="753"/>
      <c r="CY7" s="753"/>
      <c r="CZ7" s="753"/>
      <c r="DA7" s="754"/>
      <c r="DB7" s="752" t="s">
        <v>602</v>
      </c>
      <c r="DC7" s="753"/>
      <c r="DD7" s="753"/>
      <c r="DE7" s="753"/>
      <c r="DF7" s="754"/>
      <c r="DG7" s="752" t="s">
        <v>599</v>
      </c>
      <c r="DH7" s="753"/>
      <c r="DI7" s="753"/>
      <c r="DJ7" s="753"/>
      <c r="DK7" s="754"/>
      <c r="DL7" s="752" t="s">
        <v>599</v>
      </c>
      <c r="DM7" s="753"/>
      <c r="DN7" s="753"/>
      <c r="DO7" s="753"/>
      <c r="DP7" s="754"/>
      <c r="DQ7" s="752" t="s">
        <v>602</v>
      </c>
      <c r="DR7" s="753"/>
      <c r="DS7" s="753"/>
      <c r="DT7" s="753"/>
      <c r="DU7" s="754"/>
      <c r="DV7" s="755"/>
      <c r="DW7" s="756"/>
      <c r="DX7" s="756"/>
      <c r="DY7" s="756"/>
      <c r="DZ7" s="757"/>
      <c r="EA7" s="220"/>
    </row>
    <row r="8" spans="1:131" s="221" customFormat="1" ht="26.25" customHeight="1">
      <c r="A8" s="224">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8"/>
      <c r="BA8" s="218"/>
      <c r="BB8" s="218"/>
      <c r="BC8" s="218"/>
      <c r="BD8" s="218"/>
      <c r="BE8" s="219"/>
      <c r="BF8" s="219"/>
      <c r="BG8" s="219"/>
      <c r="BH8" s="219"/>
      <c r="BI8" s="219"/>
      <c r="BJ8" s="219"/>
      <c r="BK8" s="219"/>
      <c r="BL8" s="219"/>
      <c r="BM8" s="219"/>
      <c r="BN8" s="219"/>
      <c r="BO8" s="219"/>
      <c r="BP8" s="219"/>
      <c r="BQ8" s="224">
        <v>2</v>
      </c>
      <c r="BR8" s="225"/>
      <c r="BS8" s="782" t="s">
        <v>601</v>
      </c>
      <c r="BT8" s="783"/>
      <c r="BU8" s="783"/>
      <c r="BV8" s="783"/>
      <c r="BW8" s="783"/>
      <c r="BX8" s="783"/>
      <c r="BY8" s="783"/>
      <c r="BZ8" s="783"/>
      <c r="CA8" s="783"/>
      <c r="CB8" s="783"/>
      <c r="CC8" s="783"/>
      <c r="CD8" s="783"/>
      <c r="CE8" s="783"/>
      <c r="CF8" s="783"/>
      <c r="CG8" s="784"/>
      <c r="CH8" s="785">
        <v>10</v>
      </c>
      <c r="CI8" s="786"/>
      <c r="CJ8" s="786"/>
      <c r="CK8" s="786"/>
      <c r="CL8" s="787"/>
      <c r="CM8" s="785">
        <v>135</v>
      </c>
      <c r="CN8" s="786"/>
      <c r="CO8" s="786"/>
      <c r="CP8" s="786"/>
      <c r="CQ8" s="787"/>
      <c r="CR8" s="785">
        <v>19</v>
      </c>
      <c r="CS8" s="786"/>
      <c r="CT8" s="786"/>
      <c r="CU8" s="786"/>
      <c r="CV8" s="787"/>
      <c r="CW8" s="785" t="s">
        <v>602</v>
      </c>
      <c r="CX8" s="786"/>
      <c r="CY8" s="786"/>
      <c r="CZ8" s="786"/>
      <c r="DA8" s="787"/>
      <c r="DB8" s="785" t="s">
        <v>602</v>
      </c>
      <c r="DC8" s="786"/>
      <c r="DD8" s="786"/>
      <c r="DE8" s="786"/>
      <c r="DF8" s="787"/>
      <c r="DG8" s="785" t="s">
        <v>599</v>
      </c>
      <c r="DH8" s="786"/>
      <c r="DI8" s="786"/>
      <c r="DJ8" s="786"/>
      <c r="DK8" s="787"/>
      <c r="DL8" s="785" t="s">
        <v>599</v>
      </c>
      <c r="DM8" s="786"/>
      <c r="DN8" s="786"/>
      <c r="DO8" s="786"/>
      <c r="DP8" s="787"/>
      <c r="DQ8" s="785" t="s">
        <v>602</v>
      </c>
      <c r="DR8" s="786"/>
      <c r="DS8" s="786"/>
      <c r="DT8" s="786"/>
      <c r="DU8" s="787"/>
      <c r="DV8" s="782"/>
      <c r="DW8" s="783"/>
      <c r="DX8" s="783"/>
      <c r="DY8" s="783"/>
      <c r="DZ8" s="788"/>
      <c r="EA8" s="220"/>
    </row>
    <row r="9" spans="1:131" s="221" customFormat="1" ht="26.25" customHeight="1">
      <c r="A9" s="224">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8"/>
      <c r="BA9" s="218"/>
      <c r="BB9" s="218"/>
      <c r="BC9" s="218"/>
      <c r="BD9" s="218"/>
      <c r="BE9" s="219"/>
      <c r="BF9" s="219"/>
      <c r="BG9" s="219"/>
      <c r="BH9" s="219"/>
      <c r="BI9" s="219"/>
      <c r="BJ9" s="219"/>
      <c r="BK9" s="219"/>
      <c r="BL9" s="219"/>
      <c r="BM9" s="219"/>
      <c r="BN9" s="219"/>
      <c r="BO9" s="219"/>
      <c r="BP9" s="219"/>
      <c r="BQ9" s="224">
        <v>3</v>
      </c>
      <c r="BR9" s="225"/>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0"/>
    </row>
    <row r="10" spans="1:131" s="221" customFormat="1" ht="26.25" customHeight="1">
      <c r="A10" s="224">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8"/>
      <c r="BA10" s="218"/>
      <c r="BB10" s="218"/>
      <c r="BC10" s="218"/>
      <c r="BD10" s="218"/>
      <c r="BE10" s="219"/>
      <c r="BF10" s="219"/>
      <c r="BG10" s="219"/>
      <c r="BH10" s="219"/>
      <c r="BI10" s="219"/>
      <c r="BJ10" s="219"/>
      <c r="BK10" s="219"/>
      <c r="BL10" s="219"/>
      <c r="BM10" s="219"/>
      <c r="BN10" s="219"/>
      <c r="BO10" s="219"/>
      <c r="BP10" s="219"/>
      <c r="BQ10" s="224">
        <v>4</v>
      </c>
      <c r="BR10" s="22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0"/>
    </row>
    <row r="11" spans="1:131" s="221" customFormat="1" ht="26.25" customHeight="1">
      <c r="A11" s="224">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8"/>
      <c r="BA11" s="218"/>
      <c r="BB11" s="218"/>
      <c r="BC11" s="218"/>
      <c r="BD11" s="218"/>
      <c r="BE11" s="219"/>
      <c r="BF11" s="219"/>
      <c r="BG11" s="219"/>
      <c r="BH11" s="219"/>
      <c r="BI11" s="219"/>
      <c r="BJ11" s="219"/>
      <c r="BK11" s="219"/>
      <c r="BL11" s="219"/>
      <c r="BM11" s="219"/>
      <c r="BN11" s="219"/>
      <c r="BO11" s="219"/>
      <c r="BP11" s="219"/>
      <c r="BQ11" s="224">
        <v>5</v>
      </c>
      <c r="BR11" s="22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0"/>
    </row>
    <row r="12" spans="1:131" s="221" customFormat="1" ht="26.25" customHeight="1">
      <c r="A12" s="224">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8"/>
      <c r="BA12" s="218"/>
      <c r="BB12" s="218"/>
      <c r="BC12" s="218"/>
      <c r="BD12" s="218"/>
      <c r="BE12" s="219"/>
      <c r="BF12" s="219"/>
      <c r="BG12" s="219"/>
      <c r="BH12" s="219"/>
      <c r="BI12" s="219"/>
      <c r="BJ12" s="219"/>
      <c r="BK12" s="219"/>
      <c r="BL12" s="219"/>
      <c r="BM12" s="219"/>
      <c r="BN12" s="219"/>
      <c r="BO12" s="219"/>
      <c r="BP12" s="219"/>
      <c r="BQ12" s="224">
        <v>6</v>
      </c>
      <c r="BR12" s="22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0"/>
    </row>
    <row r="13" spans="1:131" s="221" customFormat="1" ht="26.25" customHeight="1">
      <c r="A13" s="224">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8"/>
      <c r="BA13" s="218"/>
      <c r="BB13" s="218"/>
      <c r="BC13" s="218"/>
      <c r="BD13" s="218"/>
      <c r="BE13" s="219"/>
      <c r="BF13" s="219"/>
      <c r="BG13" s="219"/>
      <c r="BH13" s="219"/>
      <c r="BI13" s="219"/>
      <c r="BJ13" s="219"/>
      <c r="BK13" s="219"/>
      <c r="BL13" s="219"/>
      <c r="BM13" s="219"/>
      <c r="BN13" s="219"/>
      <c r="BO13" s="219"/>
      <c r="BP13" s="219"/>
      <c r="BQ13" s="224">
        <v>7</v>
      </c>
      <c r="BR13" s="22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0"/>
    </row>
    <row r="14" spans="1:131" s="221" customFormat="1" ht="26.25" customHeight="1">
      <c r="A14" s="224">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8"/>
      <c r="BA14" s="218"/>
      <c r="BB14" s="218"/>
      <c r="BC14" s="218"/>
      <c r="BD14" s="218"/>
      <c r="BE14" s="219"/>
      <c r="BF14" s="219"/>
      <c r="BG14" s="219"/>
      <c r="BH14" s="219"/>
      <c r="BI14" s="219"/>
      <c r="BJ14" s="219"/>
      <c r="BK14" s="219"/>
      <c r="BL14" s="219"/>
      <c r="BM14" s="219"/>
      <c r="BN14" s="219"/>
      <c r="BO14" s="219"/>
      <c r="BP14" s="219"/>
      <c r="BQ14" s="224">
        <v>8</v>
      </c>
      <c r="BR14" s="22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0"/>
    </row>
    <row r="15" spans="1:131" s="221" customFormat="1" ht="26.25" customHeight="1">
      <c r="A15" s="224">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8"/>
      <c r="BA15" s="218"/>
      <c r="BB15" s="218"/>
      <c r="BC15" s="218"/>
      <c r="BD15" s="218"/>
      <c r="BE15" s="219"/>
      <c r="BF15" s="219"/>
      <c r="BG15" s="219"/>
      <c r="BH15" s="219"/>
      <c r="BI15" s="219"/>
      <c r="BJ15" s="219"/>
      <c r="BK15" s="219"/>
      <c r="BL15" s="219"/>
      <c r="BM15" s="219"/>
      <c r="BN15" s="219"/>
      <c r="BO15" s="219"/>
      <c r="BP15" s="219"/>
      <c r="BQ15" s="224">
        <v>9</v>
      </c>
      <c r="BR15" s="22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0"/>
    </row>
    <row r="16" spans="1:131" s="221" customFormat="1" ht="26.25" customHeight="1">
      <c r="A16" s="224">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8"/>
      <c r="BA16" s="218"/>
      <c r="BB16" s="218"/>
      <c r="BC16" s="218"/>
      <c r="BD16" s="218"/>
      <c r="BE16" s="219"/>
      <c r="BF16" s="219"/>
      <c r="BG16" s="219"/>
      <c r="BH16" s="219"/>
      <c r="BI16" s="219"/>
      <c r="BJ16" s="219"/>
      <c r="BK16" s="219"/>
      <c r="BL16" s="219"/>
      <c r="BM16" s="219"/>
      <c r="BN16" s="219"/>
      <c r="BO16" s="219"/>
      <c r="BP16" s="219"/>
      <c r="BQ16" s="224">
        <v>10</v>
      </c>
      <c r="BR16" s="22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0"/>
    </row>
    <row r="17" spans="1:131" s="221" customFormat="1" ht="26.25" customHeight="1">
      <c r="A17" s="224">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8"/>
      <c r="BA17" s="218"/>
      <c r="BB17" s="218"/>
      <c r="BC17" s="218"/>
      <c r="BD17" s="218"/>
      <c r="BE17" s="219"/>
      <c r="BF17" s="219"/>
      <c r="BG17" s="219"/>
      <c r="BH17" s="219"/>
      <c r="BI17" s="219"/>
      <c r="BJ17" s="219"/>
      <c r="BK17" s="219"/>
      <c r="BL17" s="219"/>
      <c r="BM17" s="219"/>
      <c r="BN17" s="219"/>
      <c r="BO17" s="219"/>
      <c r="BP17" s="219"/>
      <c r="BQ17" s="224">
        <v>11</v>
      </c>
      <c r="BR17" s="22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0"/>
    </row>
    <row r="18" spans="1:131" s="221" customFormat="1" ht="26.25" customHeight="1">
      <c r="A18" s="224">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8"/>
      <c r="BA18" s="218"/>
      <c r="BB18" s="218"/>
      <c r="BC18" s="218"/>
      <c r="BD18" s="218"/>
      <c r="BE18" s="219"/>
      <c r="BF18" s="219"/>
      <c r="BG18" s="219"/>
      <c r="BH18" s="219"/>
      <c r="BI18" s="219"/>
      <c r="BJ18" s="219"/>
      <c r="BK18" s="219"/>
      <c r="BL18" s="219"/>
      <c r="BM18" s="219"/>
      <c r="BN18" s="219"/>
      <c r="BO18" s="219"/>
      <c r="BP18" s="219"/>
      <c r="BQ18" s="224">
        <v>12</v>
      </c>
      <c r="BR18" s="22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0"/>
    </row>
    <row r="19" spans="1:131" s="221" customFormat="1" ht="26.25" customHeight="1">
      <c r="A19" s="224">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8"/>
      <c r="BA19" s="218"/>
      <c r="BB19" s="218"/>
      <c r="BC19" s="218"/>
      <c r="BD19" s="218"/>
      <c r="BE19" s="219"/>
      <c r="BF19" s="219"/>
      <c r="BG19" s="219"/>
      <c r="BH19" s="219"/>
      <c r="BI19" s="219"/>
      <c r="BJ19" s="219"/>
      <c r="BK19" s="219"/>
      <c r="BL19" s="219"/>
      <c r="BM19" s="219"/>
      <c r="BN19" s="219"/>
      <c r="BO19" s="219"/>
      <c r="BP19" s="219"/>
      <c r="BQ19" s="224">
        <v>13</v>
      </c>
      <c r="BR19" s="22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0"/>
    </row>
    <row r="20" spans="1:131" s="221" customFormat="1" ht="26.25" customHeight="1">
      <c r="A20" s="224">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8"/>
      <c r="BA20" s="218"/>
      <c r="BB20" s="218"/>
      <c r="BC20" s="218"/>
      <c r="BD20" s="218"/>
      <c r="BE20" s="219"/>
      <c r="BF20" s="219"/>
      <c r="BG20" s="219"/>
      <c r="BH20" s="219"/>
      <c r="BI20" s="219"/>
      <c r="BJ20" s="219"/>
      <c r="BK20" s="219"/>
      <c r="BL20" s="219"/>
      <c r="BM20" s="219"/>
      <c r="BN20" s="219"/>
      <c r="BO20" s="219"/>
      <c r="BP20" s="219"/>
      <c r="BQ20" s="224">
        <v>14</v>
      </c>
      <c r="BR20" s="22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0"/>
    </row>
    <row r="21" spans="1:131" s="221" customFormat="1" ht="26.25" customHeight="1" thickBot="1">
      <c r="A21" s="224">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8"/>
      <c r="BA21" s="218"/>
      <c r="BB21" s="218"/>
      <c r="BC21" s="218"/>
      <c r="BD21" s="218"/>
      <c r="BE21" s="219"/>
      <c r="BF21" s="219"/>
      <c r="BG21" s="219"/>
      <c r="BH21" s="219"/>
      <c r="BI21" s="219"/>
      <c r="BJ21" s="219"/>
      <c r="BK21" s="219"/>
      <c r="BL21" s="219"/>
      <c r="BM21" s="219"/>
      <c r="BN21" s="219"/>
      <c r="BO21" s="219"/>
      <c r="BP21" s="219"/>
      <c r="BQ21" s="224">
        <v>15</v>
      </c>
      <c r="BR21" s="22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0"/>
    </row>
    <row r="22" spans="1:131" s="221" customFormat="1" ht="26.25" customHeight="1">
      <c r="A22" s="224">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392</v>
      </c>
      <c r="BA22" s="815"/>
      <c r="BB22" s="815"/>
      <c r="BC22" s="815"/>
      <c r="BD22" s="816"/>
      <c r="BE22" s="219"/>
      <c r="BF22" s="219"/>
      <c r="BG22" s="219"/>
      <c r="BH22" s="219"/>
      <c r="BI22" s="219"/>
      <c r="BJ22" s="219"/>
      <c r="BK22" s="219"/>
      <c r="BL22" s="219"/>
      <c r="BM22" s="219"/>
      <c r="BN22" s="219"/>
      <c r="BO22" s="219"/>
      <c r="BP22" s="219"/>
      <c r="BQ22" s="224">
        <v>16</v>
      </c>
      <c r="BR22" s="22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0"/>
    </row>
    <row r="23" spans="1:131" s="221" customFormat="1" ht="26.25" customHeight="1" thickBot="1">
      <c r="A23" s="226" t="s">
        <v>393</v>
      </c>
      <c r="B23" s="798" t="s">
        <v>394</v>
      </c>
      <c r="C23" s="799"/>
      <c r="D23" s="799"/>
      <c r="E23" s="799"/>
      <c r="F23" s="799"/>
      <c r="G23" s="799"/>
      <c r="H23" s="799"/>
      <c r="I23" s="799"/>
      <c r="J23" s="799"/>
      <c r="K23" s="799"/>
      <c r="L23" s="799"/>
      <c r="M23" s="799"/>
      <c r="N23" s="799"/>
      <c r="O23" s="799"/>
      <c r="P23" s="800"/>
      <c r="Q23" s="801">
        <v>6763</v>
      </c>
      <c r="R23" s="802"/>
      <c r="S23" s="802"/>
      <c r="T23" s="802"/>
      <c r="U23" s="802"/>
      <c r="V23" s="802">
        <v>6265</v>
      </c>
      <c r="W23" s="802"/>
      <c r="X23" s="802"/>
      <c r="Y23" s="802"/>
      <c r="Z23" s="802"/>
      <c r="AA23" s="802">
        <v>498</v>
      </c>
      <c r="AB23" s="802"/>
      <c r="AC23" s="802"/>
      <c r="AD23" s="802"/>
      <c r="AE23" s="803"/>
      <c r="AF23" s="804">
        <v>428</v>
      </c>
      <c r="AG23" s="802"/>
      <c r="AH23" s="802"/>
      <c r="AI23" s="802"/>
      <c r="AJ23" s="805"/>
      <c r="AK23" s="806"/>
      <c r="AL23" s="807"/>
      <c r="AM23" s="807"/>
      <c r="AN23" s="807"/>
      <c r="AO23" s="807"/>
      <c r="AP23" s="802">
        <v>2425</v>
      </c>
      <c r="AQ23" s="802"/>
      <c r="AR23" s="802"/>
      <c r="AS23" s="802"/>
      <c r="AT23" s="802"/>
      <c r="AU23" s="818"/>
      <c r="AV23" s="818"/>
      <c r="AW23" s="818"/>
      <c r="AX23" s="818"/>
      <c r="AY23" s="819"/>
      <c r="AZ23" s="820" t="s">
        <v>395</v>
      </c>
      <c r="BA23" s="821"/>
      <c r="BB23" s="821"/>
      <c r="BC23" s="821"/>
      <c r="BD23" s="822"/>
      <c r="BE23" s="219"/>
      <c r="BF23" s="219"/>
      <c r="BG23" s="219"/>
      <c r="BH23" s="219"/>
      <c r="BI23" s="219"/>
      <c r="BJ23" s="219"/>
      <c r="BK23" s="219"/>
      <c r="BL23" s="219"/>
      <c r="BM23" s="219"/>
      <c r="BN23" s="219"/>
      <c r="BO23" s="219"/>
      <c r="BP23" s="219"/>
      <c r="BQ23" s="224">
        <v>17</v>
      </c>
      <c r="BR23" s="22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0"/>
    </row>
    <row r="24" spans="1:131" s="221" customFormat="1" ht="26.25" customHeight="1">
      <c r="A24" s="817" t="s">
        <v>396</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8"/>
      <c r="BA24" s="218"/>
      <c r="BB24" s="218"/>
      <c r="BC24" s="218"/>
      <c r="BD24" s="218"/>
      <c r="BE24" s="219"/>
      <c r="BF24" s="219"/>
      <c r="BG24" s="219"/>
      <c r="BH24" s="219"/>
      <c r="BI24" s="219"/>
      <c r="BJ24" s="219"/>
      <c r="BK24" s="219"/>
      <c r="BL24" s="219"/>
      <c r="BM24" s="219"/>
      <c r="BN24" s="219"/>
      <c r="BO24" s="219"/>
      <c r="BP24" s="219"/>
      <c r="BQ24" s="224">
        <v>18</v>
      </c>
      <c r="BR24" s="22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0"/>
    </row>
    <row r="25" spans="1:131" ht="26.25" customHeight="1" thickBot="1">
      <c r="A25" s="734" t="s">
        <v>397</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8"/>
      <c r="BK25" s="218"/>
      <c r="BL25" s="218"/>
      <c r="BM25" s="218"/>
      <c r="BN25" s="218"/>
      <c r="BO25" s="227"/>
      <c r="BP25" s="227"/>
      <c r="BQ25" s="224">
        <v>19</v>
      </c>
      <c r="BR25" s="22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6"/>
    </row>
    <row r="26" spans="1:131" ht="26.25" customHeight="1">
      <c r="A26" s="736" t="s">
        <v>374</v>
      </c>
      <c r="B26" s="737"/>
      <c r="C26" s="737"/>
      <c r="D26" s="737"/>
      <c r="E26" s="737"/>
      <c r="F26" s="737"/>
      <c r="G26" s="737"/>
      <c r="H26" s="737"/>
      <c r="I26" s="737"/>
      <c r="J26" s="737"/>
      <c r="K26" s="737"/>
      <c r="L26" s="737"/>
      <c r="M26" s="737"/>
      <c r="N26" s="737"/>
      <c r="O26" s="737"/>
      <c r="P26" s="738"/>
      <c r="Q26" s="742" t="s">
        <v>398</v>
      </c>
      <c r="R26" s="743"/>
      <c r="S26" s="743"/>
      <c r="T26" s="743"/>
      <c r="U26" s="744"/>
      <c r="V26" s="742" t="s">
        <v>399</v>
      </c>
      <c r="W26" s="743"/>
      <c r="X26" s="743"/>
      <c r="Y26" s="743"/>
      <c r="Z26" s="744"/>
      <c r="AA26" s="742" t="s">
        <v>400</v>
      </c>
      <c r="AB26" s="743"/>
      <c r="AC26" s="743"/>
      <c r="AD26" s="743"/>
      <c r="AE26" s="743"/>
      <c r="AF26" s="823" t="s">
        <v>401</v>
      </c>
      <c r="AG26" s="824"/>
      <c r="AH26" s="824"/>
      <c r="AI26" s="824"/>
      <c r="AJ26" s="825"/>
      <c r="AK26" s="743" t="s">
        <v>402</v>
      </c>
      <c r="AL26" s="743"/>
      <c r="AM26" s="743"/>
      <c r="AN26" s="743"/>
      <c r="AO26" s="744"/>
      <c r="AP26" s="742" t="s">
        <v>403</v>
      </c>
      <c r="AQ26" s="743"/>
      <c r="AR26" s="743"/>
      <c r="AS26" s="743"/>
      <c r="AT26" s="744"/>
      <c r="AU26" s="742" t="s">
        <v>404</v>
      </c>
      <c r="AV26" s="743"/>
      <c r="AW26" s="743"/>
      <c r="AX26" s="743"/>
      <c r="AY26" s="744"/>
      <c r="AZ26" s="742" t="s">
        <v>405</v>
      </c>
      <c r="BA26" s="743"/>
      <c r="BB26" s="743"/>
      <c r="BC26" s="743"/>
      <c r="BD26" s="744"/>
      <c r="BE26" s="742" t="s">
        <v>381</v>
      </c>
      <c r="BF26" s="743"/>
      <c r="BG26" s="743"/>
      <c r="BH26" s="743"/>
      <c r="BI26" s="749"/>
      <c r="BJ26" s="218"/>
      <c r="BK26" s="218"/>
      <c r="BL26" s="218"/>
      <c r="BM26" s="218"/>
      <c r="BN26" s="218"/>
      <c r="BO26" s="227"/>
      <c r="BP26" s="227"/>
      <c r="BQ26" s="224">
        <v>20</v>
      </c>
      <c r="BR26" s="22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6"/>
    </row>
    <row r="27" spans="1:131" ht="26.25" customHeight="1" thickBot="1">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8"/>
      <c r="BK27" s="218"/>
      <c r="BL27" s="218"/>
      <c r="BM27" s="218"/>
      <c r="BN27" s="218"/>
      <c r="BO27" s="227"/>
      <c r="BP27" s="227"/>
      <c r="BQ27" s="224">
        <v>21</v>
      </c>
      <c r="BR27" s="22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6"/>
    </row>
    <row r="28" spans="1:131" ht="26.25" customHeight="1" thickTop="1">
      <c r="A28" s="228">
        <v>1</v>
      </c>
      <c r="B28" s="758" t="s">
        <v>406</v>
      </c>
      <c r="C28" s="759"/>
      <c r="D28" s="759"/>
      <c r="E28" s="759"/>
      <c r="F28" s="759"/>
      <c r="G28" s="759"/>
      <c r="H28" s="759"/>
      <c r="I28" s="759"/>
      <c r="J28" s="759"/>
      <c r="K28" s="759"/>
      <c r="L28" s="759"/>
      <c r="M28" s="759"/>
      <c r="N28" s="759"/>
      <c r="O28" s="759"/>
      <c r="P28" s="760"/>
      <c r="Q28" s="831">
        <v>986</v>
      </c>
      <c r="R28" s="832"/>
      <c r="S28" s="832"/>
      <c r="T28" s="832"/>
      <c r="U28" s="832"/>
      <c r="V28" s="832">
        <v>957</v>
      </c>
      <c r="W28" s="832"/>
      <c r="X28" s="832"/>
      <c r="Y28" s="832"/>
      <c r="Z28" s="832"/>
      <c r="AA28" s="832">
        <v>29</v>
      </c>
      <c r="AB28" s="832"/>
      <c r="AC28" s="832"/>
      <c r="AD28" s="832"/>
      <c r="AE28" s="833"/>
      <c r="AF28" s="834">
        <v>29</v>
      </c>
      <c r="AG28" s="832"/>
      <c r="AH28" s="832"/>
      <c r="AI28" s="832"/>
      <c r="AJ28" s="835"/>
      <c r="AK28" s="836">
        <v>52</v>
      </c>
      <c r="AL28" s="837"/>
      <c r="AM28" s="837"/>
      <c r="AN28" s="837"/>
      <c r="AO28" s="837"/>
      <c r="AP28" s="837" t="s">
        <v>597</v>
      </c>
      <c r="AQ28" s="837"/>
      <c r="AR28" s="837"/>
      <c r="AS28" s="837"/>
      <c r="AT28" s="837"/>
      <c r="AU28" s="837" t="s">
        <v>597</v>
      </c>
      <c r="AV28" s="837"/>
      <c r="AW28" s="837"/>
      <c r="AX28" s="837"/>
      <c r="AY28" s="837"/>
      <c r="AZ28" s="838" t="s">
        <v>597</v>
      </c>
      <c r="BA28" s="838"/>
      <c r="BB28" s="838"/>
      <c r="BC28" s="838"/>
      <c r="BD28" s="838"/>
      <c r="BE28" s="829"/>
      <c r="BF28" s="829"/>
      <c r="BG28" s="829"/>
      <c r="BH28" s="829"/>
      <c r="BI28" s="830"/>
      <c r="BJ28" s="218"/>
      <c r="BK28" s="218"/>
      <c r="BL28" s="218"/>
      <c r="BM28" s="218"/>
      <c r="BN28" s="218"/>
      <c r="BO28" s="227"/>
      <c r="BP28" s="227"/>
      <c r="BQ28" s="224">
        <v>22</v>
      </c>
      <c r="BR28" s="22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6"/>
    </row>
    <row r="29" spans="1:131" ht="26.25" customHeight="1">
      <c r="A29" s="228">
        <v>2</v>
      </c>
      <c r="B29" s="789" t="s">
        <v>407</v>
      </c>
      <c r="C29" s="790"/>
      <c r="D29" s="790"/>
      <c r="E29" s="790"/>
      <c r="F29" s="790"/>
      <c r="G29" s="790"/>
      <c r="H29" s="790"/>
      <c r="I29" s="790"/>
      <c r="J29" s="790"/>
      <c r="K29" s="790"/>
      <c r="L29" s="790"/>
      <c r="M29" s="790"/>
      <c r="N29" s="790"/>
      <c r="O29" s="790"/>
      <c r="P29" s="791"/>
      <c r="Q29" s="792">
        <v>850</v>
      </c>
      <c r="R29" s="793"/>
      <c r="S29" s="793"/>
      <c r="T29" s="793"/>
      <c r="U29" s="793"/>
      <c r="V29" s="793">
        <v>824</v>
      </c>
      <c r="W29" s="793"/>
      <c r="X29" s="793"/>
      <c r="Y29" s="793"/>
      <c r="Z29" s="793"/>
      <c r="AA29" s="793">
        <v>26</v>
      </c>
      <c r="AB29" s="793"/>
      <c r="AC29" s="793"/>
      <c r="AD29" s="793"/>
      <c r="AE29" s="794"/>
      <c r="AF29" s="795">
        <v>26</v>
      </c>
      <c r="AG29" s="796"/>
      <c r="AH29" s="796"/>
      <c r="AI29" s="796"/>
      <c r="AJ29" s="797"/>
      <c r="AK29" s="842">
        <v>125</v>
      </c>
      <c r="AL29" s="839"/>
      <c r="AM29" s="839"/>
      <c r="AN29" s="839"/>
      <c r="AO29" s="839"/>
      <c r="AP29" s="839" t="s">
        <v>597</v>
      </c>
      <c r="AQ29" s="839"/>
      <c r="AR29" s="839"/>
      <c r="AS29" s="839"/>
      <c r="AT29" s="839"/>
      <c r="AU29" s="839" t="s">
        <v>597</v>
      </c>
      <c r="AV29" s="839"/>
      <c r="AW29" s="839"/>
      <c r="AX29" s="839"/>
      <c r="AY29" s="839"/>
      <c r="AZ29" s="839" t="s">
        <v>597</v>
      </c>
      <c r="BA29" s="839"/>
      <c r="BB29" s="839"/>
      <c r="BC29" s="839"/>
      <c r="BD29" s="839"/>
      <c r="BE29" s="840"/>
      <c r="BF29" s="840"/>
      <c r="BG29" s="840"/>
      <c r="BH29" s="840"/>
      <c r="BI29" s="841"/>
      <c r="BJ29" s="218"/>
      <c r="BK29" s="218"/>
      <c r="BL29" s="218"/>
      <c r="BM29" s="218"/>
      <c r="BN29" s="218"/>
      <c r="BO29" s="227"/>
      <c r="BP29" s="227"/>
      <c r="BQ29" s="224">
        <v>23</v>
      </c>
      <c r="BR29" s="22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6"/>
    </row>
    <row r="30" spans="1:131" ht="26.25" customHeight="1">
      <c r="A30" s="228">
        <v>3</v>
      </c>
      <c r="B30" s="789" t="s">
        <v>408</v>
      </c>
      <c r="C30" s="790"/>
      <c r="D30" s="790"/>
      <c r="E30" s="790"/>
      <c r="F30" s="790"/>
      <c r="G30" s="790"/>
      <c r="H30" s="790"/>
      <c r="I30" s="790"/>
      <c r="J30" s="790"/>
      <c r="K30" s="790"/>
      <c r="L30" s="790"/>
      <c r="M30" s="790"/>
      <c r="N30" s="790"/>
      <c r="O30" s="790"/>
      <c r="P30" s="791"/>
      <c r="Q30" s="792">
        <v>102</v>
      </c>
      <c r="R30" s="793"/>
      <c r="S30" s="793"/>
      <c r="T30" s="793"/>
      <c r="U30" s="793"/>
      <c r="V30" s="793">
        <v>101</v>
      </c>
      <c r="W30" s="793"/>
      <c r="X30" s="793"/>
      <c r="Y30" s="793"/>
      <c r="Z30" s="793"/>
      <c r="AA30" s="793">
        <v>1</v>
      </c>
      <c r="AB30" s="793"/>
      <c r="AC30" s="793"/>
      <c r="AD30" s="793"/>
      <c r="AE30" s="794"/>
      <c r="AF30" s="795">
        <v>1</v>
      </c>
      <c r="AG30" s="796"/>
      <c r="AH30" s="796"/>
      <c r="AI30" s="796"/>
      <c r="AJ30" s="797"/>
      <c r="AK30" s="842">
        <v>24</v>
      </c>
      <c r="AL30" s="839"/>
      <c r="AM30" s="839"/>
      <c r="AN30" s="839"/>
      <c r="AO30" s="839"/>
      <c r="AP30" s="839" t="s">
        <v>597</v>
      </c>
      <c r="AQ30" s="839"/>
      <c r="AR30" s="839"/>
      <c r="AS30" s="839"/>
      <c r="AT30" s="839"/>
      <c r="AU30" s="839" t="s">
        <v>597</v>
      </c>
      <c r="AV30" s="839"/>
      <c r="AW30" s="839"/>
      <c r="AX30" s="839"/>
      <c r="AY30" s="839"/>
      <c r="AZ30" s="839" t="s">
        <v>597</v>
      </c>
      <c r="BA30" s="839"/>
      <c r="BB30" s="839"/>
      <c r="BC30" s="839"/>
      <c r="BD30" s="839"/>
      <c r="BE30" s="840"/>
      <c r="BF30" s="840"/>
      <c r="BG30" s="840"/>
      <c r="BH30" s="840"/>
      <c r="BI30" s="841"/>
      <c r="BJ30" s="218"/>
      <c r="BK30" s="218"/>
      <c r="BL30" s="218"/>
      <c r="BM30" s="218"/>
      <c r="BN30" s="218"/>
      <c r="BO30" s="227"/>
      <c r="BP30" s="227"/>
      <c r="BQ30" s="224">
        <v>24</v>
      </c>
      <c r="BR30" s="22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6"/>
    </row>
    <row r="31" spans="1:131" ht="26.25" customHeight="1">
      <c r="A31" s="228">
        <v>4</v>
      </c>
      <c r="B31" s="789" t="s">
        <v>409</v>
      </c>
      <c r="C31" s="790"/>
      <c r="D31" s="790"/>
      <c r="E31" s="790"/>
      <c r="F31" s="790"/>
      <c r="G31" s="790"/>
      <c r="H31" s="790"/>
      <c r="I31" s="790"/>
      <c r="J31" s="790"/>
      <c r="K31" s="790"/>
      <c r="L31" s="790"/>
      <c r="M31" s="790"/>
      <c r="N31" s="790"/>
      <c r="O31" s="790"/>
      <c r="P31" s="791"/>
      <c r="Q31" s="792">
        <v>55</v>
      </c>
      <c r="R31" s="793"/>
      <c r="S31" s="793"/>
      <c r="T31" s="793"/>
      <c r="U31" s="793"/>
      <c r="V31" s="793">
        <v>54</v>
      </c>
      <c r="W31" s="793"/>
      <c r="X31" s="793"/>
      <c r="Y31" s="793"/>
      <c r="Z31" s="793"/>
      <c r="AA31" s="793">
        <v>1</v>
      </c>
      <c r="AB31" s="793"/>
      <c r="AC31" s="793"/>
      <c r="AD31" s="793"/>
      <c r="AE31" s="794"/>
      <c r="AF31" s="795">
        <v>1</v>
      </c>
      <c r="AG31" s="796"/>
      <c r="AH31" s="796"/>
      <c r="AI31" s="796"/>
      <c r="AJ31" s="797"/>
      <c r="AK31" s="842">
        <v>38</v>
      </c>
      <c r="AL31" s="839"/>
      <c r="AM31" s="839"/>
      <c r="AN31" s="839"/>
      <c r="AO31" s="839"/>
      <c r="AP31" s="839">
        <v>23</v>
      </c>
      <c r="AQ31" s="839"/>
      <c r="AR31" s="839"/>
      <c r="AS31" s="839"/>
      <c r="AT31" s="839"/>
      <c r="AU31" s="839">
        <v>23</v>
      </c>
      <c r="AV31" s="839"/>
      <c r="AW31" s="839"/>
      <c r="AX31" s="839"/>
      <c r="AY31" s="839"/>
      <c r="AZ31" s="843" t="s">
        <v>599</v>
      </c>
      <c r="BA31" s="843"/>
      <c r="BB31" s="843"/>
      <c r="BC31" s="843"/>
      <c r="BD31" s="843"/>
      <c r="BE31" s="840" t="s">
        <v>410</v>
      </c>
      <c r="BF31" s="840"/>
      <c r="BG31" s="840"/>
      <c r="BH31" s="840"/>
      <c r="BI31" s="841"/>
      <c r="BJ31" s="218"/>
      <c r="BK31" s="218"/>
      <c r="BL31" s="218"/>
      <c r="BM31" s="218"/>
      <c r="BN31" s="218"/>
      <c r="BO31" s="227"/>
      <c r="BP31" s="227"/>
      <c r="BQ31" s="224">
        <v>25</v>
      </c>
      <c r="BR31" s="22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6"/>
    </row>
    <row r="32" spans="1:131" ht="26.25" customHeight="1">
      <c r="A32" s="228">
        <v>5</v>
      </c>
      <c r="B32" s="789" t="s">
        <v>411</v>
      </c>
      <c r="C32" s="790"/>
      <c r="D32" s="790"/>
      <c r="E32" s="790"/>
      <c r="F32" s="790"/>
      <c r="G32" s="790"/>
      <c r="H32" s="790"/>
      <c r="I32" s="790"/>
      <c r="J32" s="790"/>
      <c r="K32" s="790"/>
      <c r="L32" s="790"/>
      <c r="M32" s="790"/>
      <c r="N32" s="790"/>
      <c r="O32" s="790"/>
      <c r="P32" s="791"/>
      <c r="Q32" s="792">
        <v>246</v>
      </c>
      <c r="R32" s="793"/>
      <c r="S32" s="793"/>
      <c r="T32" s="793"/>
      <c r="U32" s="793"/>
      <c r="V32" s="793">
        <v>245</v>
      </c>
      <c r="W32" s="793"/>
      <c r="X32" s="793"/>
      <c r="Y32" s="793"/>
      <c r="Z32" s="793"/>
      <c r="AA32" s="793">
        <v>1</v>
      </c>
      <c r="AB32" s="793"/>
      <c r="AC32" s="793"/>
      <c r="AD32" s="793"/>
      <c r="AE32" s="794"/>
      <c r="AF32" s="795">
        <v>1</v>
      </c>
      <c r="AG32" s="796"/>
      <c r="AH32" s="796"/>
      <c r="AI32" s="796"/>
      <c r="AJ32" s="797"/>
      <c r="AK32" s="842">
        <v>171</v>
      </c>
      <c r="AL32" s="839"/>
      <c r="AM32" s="839"/>
      <c r="AN32" s="839"/>
      <c r="AO32" s="839"/>
      <c r="AP32" s="839">
        <v>763</v>
      </c>
      <c r="AQ32" s="839"/>
      <c r="AR32" s="839"/>
      <c r="AS32" s="839"/>
      <c r="AT32" s="839"/>
      <c r="AU32" s="839">
        <v>763</v>
      </c>
      <c r="AV32" s="839"/>
      <c r="AW32" s="839"/>
      <c r="AX32" s="839"/>
      <c r="AY32" s="839"/>
      <c r="AZ32" s="843" t="s">
        <v>599</v>
      </c>
      <c r="BA32" s="843"/>
      <c r="BB32" s="843"/>
      <c r="BC32" s="843"/>
      <c r="BD32" s="843"/>
      <c r="BE32" s="840" t="s">
        <v>410</v>
      </c>
      <c r="BF32" s="840"/>
      <c r="BG32" s="840"/>
      <c r="BH32" s="840"/>
      <c r="BI32" s="841"/>
      <c r="BJ32" s="218"/>
      <c r="BK32" s="218"/>
      <c r="BL32" s="218"/>
      <c r="BM32" s="218"/>
      <c r="BN32" s="218"/>
      <c r="BO32" s="227"/>
      <c r="BP32" s="227"/>
      <c r="BQ32" s="224">
        <v>26</v>
      </c>
      <c r="BR32" s="22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6"/>
    </row>
    <row r="33" spans="1:131" ht="26.25" customHeight="1">
      <c r="A33" s="228">
        <v>6</v>
      </c>
      <c r="B33" s="789" t="s">
        <v>412</v>
      </c>
      <c r="C33" s="790"/>
      <c r="D33" s="790"/>
      <c r="E33" s="790"/>
      <c r="F33" s="790"/>
      <c r="G33" s="790"/>
      <c r="H33" s="790"/>
      <c r="I33" s="790"/>
      <c r="J33" s="790"/>
      <c r="K33" s="790"/>
      <c r="L33" s="790"/>
      <c r="M33" s="790"/>
      <c r="N33" s="790"/>
      <c r="O33" s="790"/>
      <c r="P33" s="791"/>
      <c r="Q33" s="792">
        <v>13</v>
      </c>
      <c r="R33" s="793"/>
      <c r="S33" s="793"/>
      <c r="T33" s="793"/>
      <c r="U33" s="793"/>
      <c r="V33" s="793">
        <v>4</v>
      </c>
      <c r="W33" s="793"/>
      <c r="X33" s="793"/>
      <c r="Y33" s="793"/>
      <c r="Z33" s="793"/>
      <c r="AA33" s="793">
        <v>9</v>
      </c>
      <c r="AB33" s="793"/>
      <c r="AC33" s="793"/>
      <c r="AD33" s="793"/>
      <c r="AE33" s="794"/>
      <c r="AF33" s="795" t="s">
        <v>413</v>
      </c>
      <c r="AG33" s="796"/>
      <c r="AH33" s="796"/>
      <c r="AI33" s="796"/>
      <c r="AJ33" s="797"/>
      <c r="AK33" s="842">
        <v>13</v>
      </c>
      <c r="AL33" s="839"/>
      <c r="AM33" s="839"/>
      <c r="AN33" s="839"/>
      <c r="AO33" s="839"/>
      <c r="AP33" s="839" t="s">
        <v>599</v>
      </c>
      <c r="AQ33" s="839"/>
      <c r="AR33" s="839"/>
      <c r="AS33" s="839"/>
      <c r="AT33" s="839"/>
      <c r="AU33" s="839" t="s">
        <v>599</v>
      </c>
      <c r="AV33" s="839"/>
      <c r="AW33" s="839"/>
      <c r="AX33" s="839"/>
      <c r="AY33" s="839"/>
      <c r="AZ33" s="843" t="s">
        <v>599</v>
      </c>
      <c r="BA33" s="843"/>
      <c r="BB33" s="843"/>
      <c r="BC33" s="843"/>
      <c r="BD33" s="843"/>
      <c r="BE33" s="840" t="s">
        <v>414</v>
      </c>
      <c r="BF33" s="840"/>
      <c r="BG33" s="840"/>
      <c r="BH33" s="840"/>
      <c r="BI33" s="841"/>
      <c r="BJ33" s="218"/>
      <c r="BK33" s="218"/>
      <c r="BL33" s="218"/>
      <c r="BM33" s="218"/>
      <c r="BN33" s="218"/>
      <c r="BO33" s="227"/>
      <c r="BP33" s="227"/>
      <c r="BQ33" s="224">
        <v>27</v>
      </c>
      <c r="BR33" s="22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6"/>
    </row>
    <row r="34" spans="1:131" ht="26.25" customHeight="1">
      <c r="A34" s="228">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2"/>
      <c r="AL34" s="839"/>
      <c r="AM34" s="839"/>
      <c r="AN34" s="839"/>
      <c r="AO34" s="839"/>
      <c r="AP34" s="839"/>
      <c r="AQ34" s="839"/>
      <c r="AR34" s="839"/>
      <c r="AS34" s="839"/>
      <c r="AT34" s="839"/>
      <c r="AU34" s="839"/>
      <c r="AV34" s="839"/>
      <c r="AW34" s="839"/>
      <c r="AX34" s="839"/>
      <c r="AY34" s="839"/>
      <c r="AZ34" s="843"/>
      <c r="BA34" s="843"/>
      <c r="BB34" s="843"/>
      <c r="BC34" s="843"/>
      <c r="BD34" s="843"/>
      <c r="BE34" s="840"/>
      <c r="BF34" s="840"/>
      <c r="BG34" s="840"/>
      <c r="BH34" s="840"/>
      <c r="BI34" s="841"/>
      <c r="BJ34" s="218"/>
      <c r="BK34" s="218"/>
      <c r="BL34" s="218"/>
      <c r="BM34" s="218"/>
      <c r="BN34" s="218"/>
      <c r="BO34" s="227"/>
      <c r="BP34" s="227"/>
      <c r="BQ34" s="224">
        <v>28</v>
      </c>
      <c r="BR34" s="22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6"/>
    </row>
    <row r="35" spans="1:131" ht="26.25" customHeight="1">
      <c r="A35" s="228">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2"/>
      <c r="AL35" s="839"/>
      <c r="AM35" s="839"/>
      <c r="AN35" s="839"/>
      <c r="AO35" s="839"/>
      <c r="AP35" s="839"/>
      <c r="AQ35" s="839"/>
      <c r="AR35" s="839"/>
      <c r="AS35" s="839"/>
      <c r="AT35" s="839"/>
      <c r="AU35" s="839"/>
      <c r="AV35" s="839"/>
      <c r="AW35" s="839"/>
      <c r="AX35" s="839"/>
      <c r="AY35" s="839"/>
      <c r="AZ35" s="843"/>
      <c r="BA35" s="843"/>
      <c r="BB35" s="843"/>
      <c r="BC35" s="843"/>
      <c r="BD35" s="843"/>
      <c r="BE35" s="840"/>
      <c r="BF35" s="840"/>
      <c r="BG35" s="840"/>
      <c r="BH35" s="840"/>
      <c r="BI35" s="841"/>
      <c r="BJ35" s="218"/>
      <c r="BK35" s="218"/>
      <c r="BL35" s="218"/>
      <c r="BM35" s="218"/>
      <c r="BN35" s="218"/>
      <c r="BO35" s="227"/>
      <c r="BP35" s="227"/>
      <c r="BQ35" s="224">
        <v>29</v>
      </c>
      <c r="BR35" s="22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6"/>
    </row>
    <row r="36" spans="1:131" ht="26.25" customHeight="1">
      <c r="A36" s="228">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2"/>
      <c r="AL36" s="839"/>
      <c r="AM36" s="839"/>
      <c r="AN36" s="839"/>
      <c r="AO36" s="839"/>
      <c r="AP36" s="839"/>
      <c r="AQ36" s="839"/>
      <c r="AR36" s="839"/>
      <c r="AS36" s="839"/>
      <c r="AT36" s="839"/>
      <c r="AU36" s="839"/>
      <c r="AV36" s="839"/>
      <c r="AW36" s="839"/>
      <c r="AX36" s="839"/>
      <c r="AY36" s="839"/>
      <c r="AZ36" s="843"/>
      <c r="BA36" s="843"/>
      <c r="BB36" s="843"/>
      <c r="BC36" s="843"/>
      <c r="BD36" s="843"/>
      <c r="BE36" s="840"/>
      <c r="BF36" s="840"/>
      <c r="BG36" s="840"/>
      <c r="BH36" s="840"/>
      <c r="BI36" s="841"/>
      <c r="BJ36" s="218"/>
      <c r="BK36" s="218"/>
      <c r="BL36" s="218"/>
      <c r="BM36" s="218"/>
      <c r="BN36" s="218"/>
      <c r="BO36" s="227"/>
      <c r="BP36" s="227"/>
      <c r="BQ36" s="224">
        <v>30</v>
      </c>
      <c r="BR36" s="22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6"/>
    </row>
    <row r="37" spans="1:131" ht="26.25" customHeight="1">
      <c r="A37" s="228">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2"/>
      <c r="AL37" s="839"/>
      <c r="AM37" s="839"/>
      <c r="AN37" s="839"/>
      <c r="AO37" s="839"/>
      <c r="AP37" s="839"/>
      <c r="AQ37" s="839"/>
      <c r="AR37" s="839"/>
      <c r="AS37" s="839"/>
      <c r="AT37" s="839"/>
      <c r="AU37" s="839"/>
      <c r="AV37" s="839"/>
      <c r="AW37" s="839"/>
      <c r="AX37" s="839"/>
      <c r="AY37" s="839"/>
      <c r="AZ37" s="843"/>
      <c r="BA37" s="843"/>
      <c r="BB37" s="843"/>
      <c r="BC37" s="843"/>
      <c r="BD37" s="843"/>
      <c r="BE37" s="840"/>
      <c r="BF37" s="840"/>
      <c r="BG37" s="840"/>
      <c r="BH37" s="840"/>
      <c r="BI37" s="841"/>
      <c r="BJ37" s="218"/>
      <c r="BK37" s="218"/>
      <c r="BL37" s="218"/>
      <c r="BM37" s="218"/>
      <c r="BN37" s="218"/>
      <c r="BO37" s="227"/>
      <c r="BP37" s="227"/>
      <c r="BQ37" s="224">
        <v>31</v>
      </c>
      <c r="BR37" s="22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6"/>
    </row>
    <row r="38" spans="1:131" ht="26.25" customHeight="1">
      <c r="A38" s="228">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2"/>
      <c r="AL38" s="839"/>
      <c r="AM38" s="839"/>
      <c r="AN38" s="839"/>
      <c r="AO38" s="839"/>
      <c r="AP38" s="839"/>
      <c r="AQ38" s="839"/>
      <c r="AR38" s="839"/>
      <c r="AS38" s="839"/>
      <c r="AT38" s="839"/>
      <c r="AU38" s="839"/>
      <c r="AV38" s="839"/>
      <c r="AW38" s="839"/>
      <c r="AX38" s="839"/>
      <c r="AY38" s="839"/>
      <c r="AZ38" s="843"/>
      <c r="BA38" s="843"/>
      <c r="BB38" s="843"/>
      <c r="BC38" s="843"/>
      <c r="BD38" s="843"/>
      <c r="BE38" s="840"/>
      <c r="BF38" s="840"/>
      <c r="BG38" s="840"/>
      <c r="BH38" s="840"/>
      <c r="BI38" s="841"/>
      <c r="BJ38" s="218"/>
      <c r="BK38" s="218"/>
      <c r="BL38" s="218"/>
      <c r="BM38" s="218"/>
      <c r="BN38" s="218"/>
      <c r="BO38" s="227"/>
      <c r="BP38" s="227"/>
      <c r="BQ38" s="224">
        <v>32</v>
      </c>
      <c r="BR38" s="22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6"/>
    </row>
    <row r="39" spans="1:131" ht="26.25" customHeight="1">
      <c r="A39" s="228">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2"/>
      <c r="AL39" s="839"/>
      <c r="AM39" s="839"/>
      <c r="AN39" s="839"/>
      <c r="AO39" s="839"/>
      <c r="AP39" s="839"/>
      <c r="AQ39" s="839"/>
      <c r="AR39" s="839"/>
      <c r="AS39" s="839"/>
      <c r="AT39" s="839"/>
      <c r="AU39" s="839"/>
      <c r="AV39" s="839"/>
      <c r="AW39" s="839"/>
      <c r="AX39" s="839"/>
      <c r="AY39" s="839"/>
      <c r="AZ39" s="843"/>
      <c r="BA39" s="843"/>
      <c r="BB39" s="843"/>
      <c r="BC39" s="843"/>
      <c r="BD39" s="843"/>
      <c r="BE39" s="840"/>
      <c r="BF39" s="840"/>
      <c r="BG39" s="840"/>
      <c r="BH39" s="840"/>
      <c r="BI39" s="841"/>
      <c r="BJ39" s="218"/>
      <c r="BK39" s="218"/>
      <c r="BL39" s="218"/>
      <c r="BM39" s="218"/>
      <c r="BN39" s="218"/>
      <c r="BO39" s="227"/>
      <c r="BP39" s="227"/>
      <c r="BQ39" s="224">
        <v>33</v>
      </c>
      <c r="BR39" s="22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6"/>
    </row>
    <row r="40" spans="1:131" ht="26.25" customHeight="1">
      <c r="A40" s="224">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2"/>
      <c r="AL40" s="839"/>
      <c r="AM40" s="839"/>
      <c r="AN40" s="839"/>
      <c r="AO40" s="839"/>
      <c r="AP40" s="839"/>
      <c r="AQ40" s="839"/>
      <c r="AR40" s="839"/>
      <c r="AS40" s="839"/>
      <c r="AT40" s="839"/>
      <c r="AU40" s="839"/>
      <c r="AV40" s="839"/>
      <c r="AW40" s="839"/>
      <c r="AX40" s="839"/>
      <c r="AY40" s="839"/>
      <c r="AZ40" s="843"/>
      <c r="BA40" s="843"/>
      <c r="BB40" s="843"/>
      <c r="BC40" s="843"/>
      <c r="BD40" s="843"/>
      <c r="BE40" s="840"/>
      <c r="BF40" s="840"/>
      <c r="BG40" s="840"/>
      <c r="BH40" s="840"/>
      <c r="BI40" s="841"/>
      <c r="BJ40" s="218"/>
      <c r="BK40" s="218"/>
      <c r="BL40" s="218"/>
      <c r="BM40" s="218"/>
      <c r="BN40" s="218"/>
      <c r="BO40" s="227"/>
      <c r="BP40" s="227"/>
      <c r="BQ40" s="224">
        <v>34</v>
      </c>
      <c r="BR40" s="22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6"/>
    </row>
    <row r="41" spans="1:131" ht="26.25" customHeight="1">
      <c r="A41" s="224">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2"/>
      <c r="AL41" s="839"/>
      <c r="AM41" s="839"/>
      <c r="AN41" s="839"/>
      <c r="AO41" s="839"/>
      <c r="AP41" s="839"/>
      <c r="AQ41" s="839"/>
      <c r="AR41" s="839"/>
      <c r="AS41" s="839"/>
      <c r="AT41" s="839"/>
      <c r="AU41" s="839"/>
      <c r="AV41" s="839"/>
      <c r="AW41" s="839"/>
      <c r="AX41" s="839"/>
      <c r="AY41" s="839"/>
      <c r="AZ41" s="843"/>
      <c r="BA41" s="843"/>
      <c r="BB41" s="843"/>
      <c r="BC41" s="843"/>
      <c r="BD41" s="843"/>
      <c r="BE41" s="840"/>
      <c r="BF41" s="840"/>
      <c r="BG41" s="840"/>
      <c r="BH41" s="840"/>
      <c r="BI41" s="841"/>
      <c r="BJ41" s="218"/>
      <c r="BK41" s="218"/>
      <c r="BL41" s="218"/>
      <c r="BM41" s="218"/>
      <c r="BN41" s="218"/>
      <c r="BO41" s="227"/>
      <c r="BP41" s="227"/>
      <c r="BQ41" s="224">
        <v>35</v>
      </c>
      <c r="BR41" s="22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6"/>
    </row>
    <row r="42" spans="1:131" ht="26.25" customHeight="1">
      <c r="A42" s="224">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2"/>
      <c r="AL42" s="839"/>
      <c r="AM42" s="839"/>
      <c r="AN42" s="839"/>
      <c r="AO42" s="839"/>
      <c r="AP42" s="839"/>
      <c r="AQ42" s="839"/>
      <c r="AR42" s="839"/>
      <c r="AS42" s="839"/>
      <c r="AT42" s="839"/>
      <c r="AU42" s="839"/>
      <c r="AV42" s="839"/>
      <c r="AW42" s="839"/>
      <c r="AX42" s="839"/>
      <c r="AY42" s="839"/>
      <c r="AZ42" s="843"/>
      <c r="BA42" s="843"/>
      <c r="BB42" s="843"/>
      <c r="BC42" s="843"/>
      <c r="BD42" s="843"/>
      <c r="BE42" s="840"/>
      <c r="BF42" s="840"/>
      <c r="BG42" s="840"/>
      <c r="BH42" s="840"/>
      <c r="BI42" s="841"/>
      <c r="BJ42" s="218"/>
      <c r="BK42" s="218"/>
      <c r="BL42" s="218"/>
      <c r="BM42" s="218"/>
      <c r="BN42" s="218"/>
      <c r="BO42" s="227"/>
      <c r="BP42" s="227"/>
      <c r="BQ42" s="224">
        <v>36</v>
      </c>
      <c r="BR42" s="22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6"/>
    </row>
    <row r="43" spans="1:131" ht="26.25" customHeight="1">
      <c r="A43" s="224">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2"/>
      <c r="AL43" s="839"/>
      <c r="AM43" s="839"/>
      <c r="AN43" s="839"/>
      <c r="AO43" s="839"/>
      <c r="AP43" s="839"/>
      <c r="AQ43" s="839"/>
      <c r="AR43" s="839"/>
      <c r="AS43" s="839"/>
      <c r="AT43" s="839"/>
      <c r="AU43" s="839"/>
      <c r="AV43" s="839"/>
      <c r="AW43" s="839"/>
      <c r="AX43" s="839"/>
      <c r="AY43" s="839"/>
      <c r="AZ43" s="843"/>
      <c r="BA43" s="843"/>
      <c r="BB43" s="843"/>
      <c r="BC43" s="843"/>
      <c r="BD43" s="843"/>
      <c r="BE43" s="840"/>
      <c r="BF43" s="840"/>
      <c r="BG43" s="840"/>
      <c r="BH43" s="840"/>
      <c r="BI43" s="841"/>
      <c r="BJ43" s="218"/>
      <c r="BK43" s="218"/>
      <c r="BL43" s="218"/>
      <c r="BM43" s="218"/>
      <c r="BN43" s="218"/>
      <c r="BO43" s="227"/>
      <c r="BP43" s="227"/>
      <c r="BQ43" s="224">
        <v>37</v>
      </c>
      <c r="BR43" s="22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6"/>
    </row>
    <row r="44" spans="1:131" ht="26.25" customHeight="1">
      <c r="A44" s="224">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2"/>
      <c r="AL44" s="839"/>
      <c r="AM44" s="839"/>
      <c r="AN44" s="839"/>
      <c r="AO44" s="839"/>
      <c r="AP44" s="839"/>
      <c r="AQ44" s="839"/>
      <c r="AR44" s="839"/>
      <c r="AS44" s="839"/>
      <c r="AT44" s="839"/>
      <c r="AU44" s="839"/>
      <c r="AV44" s="839"/>
      <c r="AW44" s="839"/>
      <c r="AX44" s="839"/>
      <c r="AY44" s="839"/>
      <c r="AZ44" s="843"/>
      <c r="BA44" s="843"/>
      <c r="BB44" s="843"/>
      <c r="BC44" s="843"/>
      <c r="BD44" s="843"/>
      <c r="BE44" s="840"/>
      <c r="BF44" s="840"/>
      <c r="BG44" s="840"/>
      <c r="BH44" s="840"/>
      <c r="BI44" s="841"/>
      <c r="BJ44" s="218"/>
      <c r="BK44" s="218"/>
      <c r="BL44" s="218"/>
      <c r="BM44" s="218"/>
      <c r="BN44" s="218"/>
      <c r="BO44" s="227"/>
      <c r="BP44" s="227"/>
      <c r="BQ44" s="224">
        <v>38</v>
      </c>
      <c r="BR44" s="22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6"/>
    </row>
    <row r="45" spans="1:131" ht="26.25" customHeight="1">
      <c r="A45" s="224">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2"/>
      <c r="AL45" s="839"/>
      <c r="AM45" s="839"/>
      <c r="AN45" s="839"/>
      <c r="AO45" s="839"/>
      <c r="AP45" s="839"/>
      <c r="AQ45" s="839"/>
      <c r="AR45" s="839"/>
      <c r="AS45" s="839"/>
      <c r="AT45" s="839"/>
      <c r="AU45" s="839"/>
      <c r="AV45" s="839"/>
      <c r="AW45" s="839"/>
      <c r="AX45" s="839"/>
      <c r="AY45" s="839"/>
      <c r="AZ45" s="843"/>
      <c r="BA45" s="843"/>
      <c r="BB45" s="843"/>
      <c r="BC45" s="843"/>
      <c r="BD45" s="843"/>
      <c r="BE45" s="840"/>
      <c r="BF45" s="840"/>
      <c r="BG45" s="840"/>
      <c r="BH45" s="840"/>
      <c r="BI45" s="841"/>
      <c r="BJ45" s="218"/>
      <c r="BK45" s="218"/>
      <c r="BL45" s="218"/>
      <c r="BM45" s="218"/>
      <c r="BN45" s="218"/>
      <c r="BO45" s="227"/>
      <c r="BP45" s="227"/>
      <c r="BQ45" s="224">
        <v>39</v>
      </c>
      <c r="BR45" s="22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6"/>
    </row>
    <row r="46" spans="1:131" ht="26.25" customHeight="1">
      <c r="A46" s="224">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2"/>
      <c r="AL46" s="839"/>
      <c r="AM46" s="839"/>
      <c r="AN46" s="839"/>
      <c r="AO46" s="839"/>
      <c r="AP46" s="839"/>
      <c r="AQ46" s="839"/>
      <c r="AR46" s="839"/>
      <c r="AS46" s="839"/>
      <c r="AT46" s="839"/>
      <c r="AU46" s="839"/>
      <c r="AV46" s="839"/>
      <c r="AW46" s="839"/>
      <c r="AX46" s="839"/>
      <c r="AY46" s="839"/>
      <c r="AZ46" s="843"/>
      <c r="BA46" s="843"/>
      <c r="BB46" s="843"/>
      <c r="BC46" s="843"/>
      <c r="BD46" s="843"/>
      <c r="BE46" s="840"/>
      <c r="BF46" s="840"/>
      <c r="BG46" s="840"/>
      <c r="BH46" s="840"/>
      <c r="BI46" s="841"/>
      <c r="BJ46" s="218"/>
      <c r="BK46" s="218"/>
      <c r="BL46" s="218"/>
      <c r="BM46" s="218"/>
      <c r="BN46" s="218"/>
      <c r="BO46" s="227"/>
      <c r="BP46" s="227"/>
      <c r="BQ46" s="224">
        <v>40</v>
      </c>
      <c r="BR46" s="22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6"/>
    </row>
    <row r="47" spans="1:131" ht="26.25" customHeight="1">
      <c r="A47" s="224">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2"/>
      <c r="AL47" s="839"/>
      <c r="AM47" s="839"/>
      <c r="AN47" s="839"/>
      <c r="AO47" s="839"/>
      <c r="AP47" s="839"/>
      <c r="AQ47" s="839"/>
      <c r="AR47" s="839"/>
      <c r="AS47" s="839"/>
      <c r="AT47" s="839"/>
      <c r="AU47" s="839"/>
      <c r="AV47" s="839"/>
      <c r="AW47" s="839"/>
      <c r="AX47" s="839"/>
      <c r="AY47" s="839"/>
      <c r="AZ47" s="843"/>
      <c r="BA47" s="843"/>
      <c r="BB47" s="843"/>
      <c r="BC47" s="843"/>
      <c r="BD47" s="843"/>
      <c r="BE47" s="840"/>
      <c r="BF47" s="840"/>
      <c r="BG47" s="840"/>
      <c r="BH47" s="840"/>
      <c r="BI47" s="841"/>
      <c r="BJ47" s="218"/>
      <c r="BK47" s="218"/>
      <c r="BL47" s="218"/>
      <c r="BM47" s="218"/>
      <c r="BN47" s="218"/>
      <c r="BO47" s="227"/>
      <c r="BP47" s="227"/>
      <c r="BQ47" s="224">
        <v>41</v>
      </c>
      <c r="BR47" s="22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6"/>
    </row>
    <row r="48" spans="1:131" ht="26.25" customHeight="1">
      <c r="A48" s="224">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2"/>
      <c r="AL48" s="839"/>
      <c r="AM48" s="839"/>
      <c r="AN48" s="839"/>
      <c r="AO48" s="839"/>
      <c r="AP48" s="839"/>
      <c r="AQ48" s="839"/>
      <c r="AR48" s="839"/>
      <c r="AS48" s="839"/>
      <c r="AT48" s="839"/>
      <c r="AU48" s="839"/>
      <c r="AV48" s="839"/>
      <c r="AW48" s="839"/>
      <c r="AX48" s="839"/>
      <c r="AY48" s="839"/>
      <c r="AZ48" s="843"/>
      <c r="BA48" s="843"/>
      <c r="BB48" s="843"/>
      <c r="BC48" s="843"/>
      <c r="BD48" s="843"/>
      <c r="BE48" s="840"/>
      <c r="BF48" s="840"/>
      <c r="BG48" s="840"/>
      <c r="BH48" s="840"/>
      <c r="BI48" s="841"/>
      <c r="BJ48" s="218"/>
      <c r="BK48" s="218"/>
      <c r="BL48" s="218"/>
      <c r="BM48" s="218"/>
      <c r="BN48" s="218"/>
      <c r="BO48" s="227"/>
      <c r="BP48" s="227"/>
      <c r="BQ48" s="224">
        <v>42</v>
      </c>
      <c r="BR48" s="22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6"/>
    </row>
    <row r="49" spans="1:131" ht="26.25" customHeight="1">
      <c r="A49" s="224">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2"/>
      <c r="AL49" s="839"/>
      <c r="AM49" s="839"/>
      <c r="AN49" s="839"/>
      <c r="AO49" s="839"/>
      <c r="AP49" s="839"/>
      <c r="AQ49" s="839"/>
      <c r="AR49" s="839"/>
      <c r="AS49" s="839"/>
      <c r="AT49" s="839"/>
      <c r="AU49" s="839"/>
      <c r="AV49" s="839"/>
      <c r="AW49" s="839"/>
      <c r="AX49" s="839"/>
      <c r="AY49" s="839"/>
      <c r="AZ49" s="843"/>
      <c r="BA49" s="843"/>
      <c r="BB49" s="843"/>
      <c r="BC49" s="843"/>
      <c r="BD49" s="843"/>
      <c r="BE49" s="840"/>
      <c r="BF49" s="840"/>
      <c r="BG49" s="840"/>
      <c r="BH49" s="840"/>
      <c r="BI49" s="841"/>
      <c r="BJ49" s="218"/>
      <c r="BK49" s="218"/>
      <c r="BL49" s="218"/>
      <c r="BM49" s="218"/>
      <c r="BN49" s="218"/>
      <c r="BO49" s="227"/>
      <c r="BP49" s="227"/>
      <c r="BQ49" s="224">
        <v>43</v>
      </c>
      <c r="BR49" s="22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6"/>
    </row>
    <row r="50" spans="1:131" ht="26.25" customHeight="1">
      <c r="A50" s="224">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0"/>
      <c r="BF50" s="840"/>
      <c r="BG50" s="840"/>
      <c r="BH50" s="840"/>
      <c r="BI50" s="841"/>
      <c r="BJ50" s="218"/>
      <c r="BK50" s="218"/>
      <c r="BL50" s="218"/>
      <c r="BM50" s="218"/>
      <c r="BN50" s="218"/>
      <c r="BO50" s="227"/>
      <c r="BP50" s="227"/>
      <c r="BQ50" s="224">
        <v>44</v>
      </c>
      <c r="BR50" s="22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6"/>
    </row>
    <row r="51" spans="1:131" ht="26.25" customHeight="1">
      <c r="A51" s="224">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0"/>
      <c r="BF51" s="840"/>
      <c r="BG51" s="840"/>
      <c r="BH51" s="840"/>
      <c r="BI51" s="841"/>
      <c r="BJ51" s="218"/>
      <c r="BK51" s="218"/>
      <c r="BL51" s="218"/>
      <c r="BM51" s="218"/>
      <c r="BN51" s="218"/>
      <c r="BO51" s="227"/>
      <c r="BP51" s="227"/>
      <c r="BQ51" s="224">
        <v>45</v>
      </c>
      <c r="BR51" s="22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6"/>
    </row>
    <row r="52" spans="1:131" ht="26.25" customHeight="1">
      <c r="A52" s="224">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0"/>
      <c r="BF52" s="840"/>
      <c r="BG52" s="840"/>
      <c r="BH52" s="840"/>
      <c r="BI52" s="841"/>
      <c r="BJ52" s="218"/>
      <c r="BK52" s="218"/>
      <c r="BL52" s="218"/>
      <c r="BM52" s="218"/>
      <c r="BN52" s="218"/>
      <c r="BO52" s="227"/>
      <c r="BP52" s="227"/>
      <c r="BQ52" s="224">
        <v>46</v>
      </c>
      <c r="BR52" s="22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6"/>
    </row>
    <row r="53" spans="1:131" ht="26.25" customHeight="1">
      <c r="A53" s="224">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0"/>
      <c r="BF53" s="840"/>
      <c r="BG53" s="840"/>
      <c r="BH53" s="840"/>
      <c r="BI53" s="841"/>
      <c r="BJ53" s="218"/>
      <c r="BK53" s="218"/>
      <c r="BL53" s="218"/>
      <c r="BM53" s="218"/>
      <c r="BN53" s="218"/>
      <c r="BO53" s="227"/>
      <c r="BP53" s="227"/>
      <c r="BQ53" s="224">
        <v>47</v>
      </c>
      <c r="BR53" s="22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6"/>
    </row>
    <row r="54" spans="1:131" ht="26.25" customHeight="1">
      <c r="A54" s="224">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0"/>
      <c r="BF54" s="840"/>
      <c r="BG54" s="840"/>
      <c r="BH54" s="840"/>
      <c r="BI54" s="841"/>
      <c r="BJ54" s="218"/>
      <c r="BK54" s="218"/>
      <c r="BL54" s="218"/>
      <c r="BM54" s="218"/>
      <c r="BN54" s="218"/>
      <c r="BO54" s="227"/>
      <c r="BP54" s="227"/>
      <c r="BQ54" s="224">
        <v>48</v>
      </c>
      <c r="BR54" s="22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6"/>
    </row>
    <row r="55" spans="1:131" ht="26.25" customHeight="1">
      <c r="A55" s="224">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0"/>
      <c r="BF55" s="840"/>
      <c r="BG55" s="840"/>
      <c r="BH55" s="840"/>
      <c r="BI55" s="841"/>
      <c r="BJ55" s="218"/>
      <c r="BK55" s="218"/>
      <c r="BL55" s="218"/>
      <c r="BM55" s="218"/>
      <c r="BN55" s="218"/>
      <c r="BO55" s="227"/>
      <c r="BP55" s="227"/>
      <c r="BQ55" s="224">
        <v>49</v>
      </c>
      <c r="BR55" s="22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6"/>
    </row>
    <row r="56" spans="1:131" ht="26.25" customHeight="1">
      <c r="A56" s="224">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0"/>
      <c r="BF56" s="840"/>
      <c r="BG56" s="840"/>
      <c r="BH56" s="840"/>
      <c r="BI56" s="841"/>
      <c r="BJ56" s="218"/>
      <c r="BK56" s="218"/>
      <c r="BL56" s="218"/>
      <c r="BM56" s="218"/>
      <c r="BN56" s="218"/>
      <c r="BO56" s="227"/>
      <c r="BP56" s="227"/>
      <c r="BQ56" s="224">
        <v>50</v>
      </c>
      <c r="BR56" s="22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6"/>
    </row>
    <row r="57" spans="1:131" ht="26.25" customHeight="1">
      <c r="A57" s="224">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0"/>
      <c r="BF57" s="840"/>
      <c r="BG57" s="840"/>
      <c r="BH57" s="840"/>
      <c r="BI57" s="841"/>
      <c r="BJ57" s="218"/>
      <c r="BK57" s="218"/>
      <c r="BL57" s="218"/>
      <c r="BM57" s="218"/>
      <c r="BN57" s="218"/>
      <c r="BO57" s="227"/>
      <c r="BP57" s="227"/>
      <c r="BQ57" s="224">
        <v>51</v>
      </c>
      <c r="BR57" s="22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6"/>
    </row>
    <row r="58" spans="1:131" ht="26.25" customHeight="1">
      <c r="A58" s="224">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0"/>
      <c r="BF58" s="840"/>
      <c r="BG58" s="840"/>
      <c r="BH58" s="840"/>
      <c r="BI58" s="841"/>
      <c r="BJ58" s="218"/>
      <c r="BK58" s="218"/>
      <c r="BL58" s="218"/>
      <c r="BM58" s="218"/>
      <c r="BN58" s="218"/>
      <c r="BO58" s="227"/>
      <c r="BP58" s="227"/>
      <c r="BQ58" s="224">
        <v>52</v>
      </c>
      <c r="BR58" s="22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6"/>
    </row>
    <row r="59" spans="1:131" ht="26.25" customHeight="1">
      <c r="A59" s="224">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0"/>
      <c r="BF59" s="840"/>
      <c r="BG59" s="840"/>
      <c r="BH59" s="840"/>
      <c r="BI59" s="841"/>
      <c r="BJ59" s="218"/>
      <c r="BK59" s="218"/>
      <c r="BL59" s="218"/>
      <c r="BM59" s="218"/>
      <c r="BN59" s="218"/>
      <c r="BO59" s="227"/>
      <c r="BP59" s="227"/>
      <c r="BQ59" s="224">
        <v>53</v>
      </c>
      <c r="BR59" s="22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6"/>
    </row>
    <row r="60" spans="1:131" ht="26.25" customHeight="1">
      <c r="A60" s="224">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0"/>
      <c r="BF60" s="840"/>
      <c r="BG60" s="840"/>
      <c r="BH60" s="840"/>
      <c r="BI60" s="841"/>
      <c r="BJ60" s="218"/>
      <c r="BK60" s="218"/>
      <c r="BL60" s="218"/>
      <c r="BM60" s="218"/>
      <c r="BN60" s="218"/>
      <c r="BO60" s="227"/>
      <c r="BP60" s="227"/>
      <c r="BQ60" s="224">
        <v>54</v>
      </c>
      <c r="BR60" s="22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6"/>
    </row>
    <row r="61" spans="1:131" ht="26.25" customHeight="1" thickBot="1">
      <c r="A61" s="224">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0"/>
      <c r="BF61" s="840"/>
      <c r="BG61" s="840"/>
      <c r="BH61" s="840"/>
      <c r="BI61" s="841"/>
      <c r="BJ61" s="218"/>
      <c r="BK61" s="218"/>
      <c r="BL61" s="218"/>
      <c r="BM61" s="218"/>
      <c r="BN61" s="218"/>
      <c r="BO61" s="227"/>
      <c r="BP61" s="227"/>
      <c r="BQ61" s="224">
        <v>55</v>
      </c>
      <c r="BR61" s="22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6"/>
    </row>
    <row r="62" spans="1:131" ht="26.25" customHeight="1">
      <c r="A62" s="224">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0"/>
      <c r="BF62" s="840"/>
      <c r="BG62" s="840"/>
      <c r="BH62" s="840"/>
      <c r="BI62" s="841"/>
      <c r="BJ62" s="856" t="s">
        <v>415</v>
      </c>
      <c r="BK62" s="815"/>
      <c r="BL62" s="815"/>
      <c r="BM62" s="815"/>
      <c r="BN62" s="816"/>
      <c r="BO62" s="227"/>
      <c r="BP62" s="227"/>
      <c r="BQ62" s="224">
        <v>56</v>
      </c>
      <c r="BR62" s="22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6"/>
    </row>
    <row r="63" spans="1:131" ht="26.25" customHeight="1" thickBot="1">
      <c r="A63" s="226" t="s">
        <v>393</v>
      </c>
      <c r="B63" s="798" t="s">
        <v>416</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57</v>
      </c>
      <c r="AG63" s="853"/>
      <c r="AH63" s="853"/>
      <c r="AI63" s="853"/>
      <c r="AJ63" s="854"/>
      <c r="AK63" s="855"/>
      <c r="AL63" s="850"/>
      <c r="AM63" s="850"/>
      <c r="AN63" s="850"/>
      <c r="AO63" s="850"/>
      <c r="AP63" s="853">
        <v>786</v>
      </c>
      <c r="AQ63" s="853"/>
      <c r="AR63" s="853"/>
      <c r="AS63" s="853"/>
      <c r="AT63" s="853"/>
      <c r="AU63" s="853">
        <v>786</v>
      </c>
      <c r="AV63" s="853"/>
      <c r="AW63" s="853"/>
      <c r="AX63" s="853"/>
      <c r="AY63" s="853"/>
      <c r="AZ63" s="857"/>
      <c r="BA63" s="857"/>
      <c r="BB63" s="857"/>
      <c r="BC63" s="857"/>
      <c r="BD63" s="857"/>
      <c r="BE63" s="858"/>
      <c r="BF63" s="858"/>
      <c r="BG63" s="858"/>
      <c r="BH63" s="858"/>
      <c r="BI63" s="859"/>
      <c r="BJ63" s="860" t="s">
        <v>413</v>
      </c>
      <c r="BK63" s="861"/>
      <c r="BL63" s="861"/>
      <c r="BM63" s="861"/>
      <c r="BN63" s="862"/>
      <c r="BO63" s="227"/>
      <c r="BP63" s="227"/>
      <c r="BQ63" s="224">
        <v>57</v>
      </c>
      <c r="BR63" s="22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6"/>
    </row>
    <row r="64" spans="1:131" ht="26.25" customHeight="1">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6"/>
    </row>
    <row r="65" spans="1:131" ht="26.25" customHeight="1" thickBot="1">
      <c r="A65" s="218" t="s">
        <v>417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6"/>
    </row>
    <row r="66" spans="1:131" ht="26.25" customHeight="1">
      <c r="A66" s="736" t="s">
        <v>418</v>
      </c>
      <c r="B66" s="737"/>
      <c r="C66" s="737"/>
      <c r="D66" s="737"/>
      <c r="E66" s="737"/>
      <c r="F66" s="737"/>
      <c r="G66" s="737"/>
      <c r="H66" s="737"/>
      <c r="I66" s="737"/>
      <c r="J66" s="737"/>
      <c r="K66" s="737"/>
      <c r="L66" s="737"/>
      <c r="M66" s="737"/>
      <c r="N66" s="737"/>
      <c r="O66" s="737"/>
      <c r="P66" s="738"/>
      <c r="Q66" s="742" t="s">
        <v>419</v>
      </c>
      <c r="R66" s="743"/>
      <c r="S66" s="743"/>
      <c r="T66" s="743"/>
      <c r="U66" s="744"/>
      <c r="V66" s="742" t="s">
        <v>420</v>
      </c>
      <c r="W66" s="743"/>
      <c r="X66" s="743"/>
      <c r="Y66" s="743"/>
      <c r="Z66" s="744"/>
      <c r="AA66" s="742" t="s">
        <v>421</v>
      </c>
      <c r="AB66" s="743"/>
      <c r="AC66" s="743"/>
      <c r="AD66" s="743"/>
      <c r="AE66" s="744"/>
      <c r="AF66" s="863" t="s">
        <v>422</v>
      </c>
      <c r="AG66" s="824"/>
      <c r="AH66" s="824"/>
      <c r="AI66" s="824"/>
      <c r="AJ66" s="864"/>
      <c r="AK66" s="742" t="s">
        <v>423</v>
      </c>
      <c r="AL66" s="737"/>
      <c r="AM66" s="737"/>
      <c r="AN66" s="737"/>
      <c r="AO66" s="738"/>
      <c r="AP66" s="742" t="s">
        <v>424</v>
      </c>
      <c r="AQ66" s="743"/>
      <c r="AR66" s="743"/>
      <c r="AS66" s="743"/>
      <c r="AT66" s="744"/>
      <c r="AU66" s="742" t="s">
        <v>425</v>
      </c>
      <c r="AV66" s="743"/>
      <c r="AW66" s="743"/>
      <c r="AX66" s="743"/>
      <c r="AY66" s="744"/>
      <c r="AZ66" s="742" t="s">
        <v>381</v>
      </c>
      <c r="BA66" s="743"/>
      <c r="BB66" s="743"/>
      <c r="BC66" s="743"/>
      <c r="BD66" s="749"/>
      <c r="BE66" s="227"/>
      <c r="BF66" s="227"/>
      <c r="BG66" s="227"/>
      <c r="BH66" s="227"/>
      <c r="BI66" s="227"/>
      <c r="BJ66" s="227"/>
      <c r="BK66" s="227"/>
      <c r="BL66" s="227"/>
      <c r="BM66" s="227"/>
      <c r="BN66" s="227"/>
      <c r="BO66" s="227"/>
      <c r="BP66" s="227"/>
      <c r="BQ66" s="224">
        <v>60</v>
      </c>
      <c r="BR66" s="229"/>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6"/>
    </row>
    <row r="67" spans="1:131" ht="26.25" customHeight="1" thickBot="1">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7"/>
      <c r="BF67" s="227"/>
      <c r="BG67" s="227"/>
      <c r="BH67" s="227"/>
      <c r="BI67" s="227"/>
      <c r="BJ67" s="227"/>
      <c r="BK67" s="227"/>
      <c r="BL67" s="227"/>
      <c r="BM67" s="227"/>
      <c r="BN67" s="227"/>
      <c r="BO67" s="227"/>
      <c r="BP67" s="227"/>
      <c r="BQ67" s="224">
        <v>61</v>
      </c>
      <c r="BR67" s="229"/>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6"/>
    </row>
    <row r="68" spans="1:131" ht="26.25" customHeight="1" thickTop="1">
      <c r="A68" s="222">
        <v>1</v>
      </c>
      <c r="B68" s="880" t="s">
        <v>589</v>
      </c>
      <c r="C68" s="881"/>
      <c r="D68" s="881"/>
      <c r="E68" s="881"/>
      <c r="F68" s="881"/>
      <c r="G68" s="881"/>
      <c r="H68" s="881"/>
      <c r="I68" s="881"/>
      <c r="J68" s="881"/>
      <c r="K68" s="881"/>
      <c r="L68" s="881"/>
      <c r="M68" s="881"/>
      <c r="N68" s="881"/>
      <c r="O68" s="881"/>
      <c r="P68" s="882"/>
      <c r="Q68" s="883">
        <v>4943</v>
      </c>
      <c r="R68" s="876"/>
      <c r="S68" s="876"/>
      <c r="T68" s="876"/>
      <c r="U68" s="877"/>
      <c r="V68" s="875">
        <v>4721</v>
      </c>
      <c r="W68" s="876"/>
      <c r="X68" s="876"/>
      <c r="Y68" s="876"/>
      <c r="Z68" s="877"/>
      <c r="AA68" s="875">
        <v>222</v>
      </c>
      <c r="AB68" s="876"/>
      <c r="AC68" s="876"/>
      <c r="AD68" s="876"/>
      <c r="AE68" s="877"/>
      <c r="AF68" s="875">
        <v>188</v>
      </c>
      <c r="AG68" s="876"/>
      <c r="AH68" s="876"/>
      <c r="AI68" s="876"/>
      <c r="AJ68" s="877"/>
      <c r="AK68" s="875">
        <v>0</v>
      </c>
      <c r="AL68" s="876"/>
      <c r="AM68" s="876"/>
      <c r="AN68" s="876"/>
      <c r="AO68" s="877"/>
      <c r="AP68" s="875">
        <v>2664</v>
      </c>
      <c r="AQ68" s="876"/>
      <c r="AR68" s="876"/>
      <c r="AS68" s="876"/>
      <c r="AT68" s="877"/>
      <c r="AU68" s="875">
        <v>2664</v>
      </c>
      <c r="AV68" s="876"/>
      <c r="AW68" s="876"/>
      <c r="AX68" s="876"/>
      <c r="AY68" s="877"/>
      <c r="AZ68" s="878"/>
      <c r="BA68" s="878"/>
      <c r="BB68" s="878"/>
      <c r="BC68" s="878"/>
      <c r="BD68" s="879"/>
      <c r="BE68" s="227"/>
      <c r="BF68" s="227"/>
      <c r="BG68" s="227"/>
      <c r="BH68" s="227"/>
      <c r="BI68" s="227"/>
      <c r="BJ68" s="227"/>
      <c r="BK68" s="227"/>
      <c r="BL68" s="227"/>
      <c r="BM68" s="227"/>
      <c r="BN68" s="227"/>
      <c r="BO68" s="227"/>
      <c r="BP68" s="227"/>
      <c r="BQ68" s="224">
        <v>62</v>
      </c>
      <c r="BR68" s="229"/>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6"/>
    </row>
    <row r="69" spans="1:131" ht="26.25" customHeight="1">
      <c r="A69" s="224">
        <v>2</v>
      </c>
      <c r="B69" s="884" t="s">
        <v>590</v>
      </c>
      <c r="C69" s="885"/>
      <c r="D69" s="885"/>
      <c r="E69" s="885"/>
      <c r="F69" s="885"/>
      <c r="G69" s="885"/>
      <c r="H69" s="885"/>
      <c r="I69" s="885"/>
      <c r="J69" s="885"/>
      <c r="K69" s="885"/>
      <c r="L69" s="885"/>
      <c r="M69" s="885"/>
      <c r="N69" s="885"/>
      <c r="O69" s="885"/>
      <c r="P69" s="886"/>
      <c r="Q69" s="887">
        <v>2584</v>
      </c>
      <c r="R69" s="839"/>
      <c r="S69" s="839"/>
      <c r="T69" s="839"/>
      <c r="U69" s="839"/>
      <c r="V69" s="839">
        <v>2324</v>
      </c>
      <c r="W69" s="839"/>
      <c r="X69" s="839"/>
      <c r="Y69" s="839"/>
      <c r="Z69" s="839"/>
      <c r="AA69" s="839">
        <v>261</v>
      </c>
      <c r="AB69" s="839"/>
      <c r="AC69" s="839"/>
      <c r="AD69" s="839"/>
      <c r="AE69" s="839"/>
      <c r="AF69" s="839">
        <v>261</v>
      </c>
      <c r="AG69" s="839"/>
      <c r="AH69" s="839"/>
      <c r="AI69" s="839"/>
      <c r="AJ69" s="839"/>
      <c r="AK69" s="839">
        <v>168</v>
      </c>
      <c r="AL69" s="839"/>
      <c r="AM69" s="839"/>
      <c r="AN69" s="839"/>
      <c r="AO69" s="839"/>
      <c r="AP69" s="839" t="s">
        <v>597</v>
      </c>
      <c r="AQ69" s="839"/>
      <c r="AR69" s="839"/>
      <c r="AS69" s="839"/>
      <c r="AT69" s="839"/>
      <c r="AU69" s="839" t="s">
        <v>597</v>
      </c>
      <c r="AV69" s="839"/>
      <c r="AW69" s="839"/>
      <c r="AX69" s="839"/>
      <c r="AY69" s="839"/>
      <c r="AZ69" s="840"/>
      <c r="BA69" s="840"/>
      <c r="BB69" s="840"/>
      <c r="BC69" s="840"/>
      <c r="BD69" s="841"/>
      <c r="BE69" s="227"/>
      <c r="BF69" s="227"/>
      <c r="BG69" s="227"/>
      <c r="BH69" s="227"/>
      <c r="BI69" s="227"/>
      <c r="BJ69" s="227"/>
      <c r="BK69" s="227"/>
      <c r="BL69" s="227"/>
      <c r="BM69" s="227"/>
      <c r="BN69" s="227"/>
      <c r="BO69" s="227"/>
      <c r="BP69" s="227"/>
      <c r="BQ69" s="224">
        <v>63</v>
      </c>
      <c r="BR69" s="229"/>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6"/>
    </row>
    <row r="70" spans="1:131" ht="26.25" customHeight="1">
      <c r="A70" s="224">
        <v>3</v>
      </c>
      <c r="B70" s="884" t="s">
        <v>591</v>
      </c>
      <c r="C70" s="885"/>
      <c r="D70" s="885"/>
      <c r="E70" s="885"/>
      <c r="F70" s="885"/>
      <c r="G70" s="885"/>
      <c r="H70" s="885"/>
      <c r="I70" s="885"/>
      <c r="J70" s="885"/>
      <c r="K70" s="885"/>
      <c r="L70" s="885"/>
      <c r="M70" s="885"/>
      <c r="N70" s="885"/>
      <c r="O70" s="885"/>
      <c r="P70" s="886"/>
      <c r="Q70" s="887">
        <v>698021</v>
      </c>
      <c r="R70" s="839"/>
      <c r="S70" s="839"/>
      <c r="T70" s="839"/>
      <c r="U70" s="839"/>
      <c r="V70" s="839">
        <v>682226</v>
      </c>
      <c r="W70" s="839"/>
      <c r="X70" s="839"/>
      <c r="Y70" s="839"/>
      <c r="Z70" s="839"/>
      <c r="AA70" s="839">
        <v>15795</v>
      </c>
      <c r="AB70" s="839"/>
      <c r="AC70" s="839"/>
      <c r="AD70" s="839"/>
      <c r="AE70" s="839"/>
      <c r="AF70" s="839">
        <v>15795</v>
      </c>
      <c r="AG70" s="839"/>
      <c r="AH70" s="839"/>
      <c r="AI70" s="839"/>
      <c r="AJ70" s="839"/>
      <c r="AK70" s="839">
        <v>3838</v>
      </c>
      <c r="AL70" s="839"/>
      <c r="AM70" s="839"/>
      <c r="AN70" s="839"/>
      <c r="AO70" s="839"/>
      <c r="AP70" s="839" t="s">
        <v>597</v>
      </c>
      <c r="AQ70" s="839"/>
      <c r="AR70" s="839"/>
      <c r="AS70" s="839"/>
      <c r="AT70" s="839"/>
      <c r="AU70" s="839" t="s">
        <v>597</v>
      </c>
      <c r="AV70" s="839"/>
      <c r="AW70" s="839"/>
      <c r="AX70" s="839"/>
      <c r="AY70" s="839"/>
      <c r="AZ70" s="840"/>
      <c r="BA70" s="840"/>
      <c r="BB70" s="840"/>
      <c r="BC70" s="840"/>
      <c r="BD70" s="841"/>
      <c r="BE70" s="227"/>
      <c r="BF70" s="227"/>
      <c r="BG70" s="227"/>
      <c r="BH70" s="227"/>
      <c r="BI70" s="227"/>
      <c r="BJ70" s="227"/>
      <c r="BK70" s="227"/>
      <c r="BL70" s="227"/>
      <c r="BM70" s="227"/>
      <c r="BN70" s="227"/>
      <c r="BO70" s="227"/>
      <c r="BP70" s="227"/>
      <c r="BQ70" s="224">
        <v>64</v>
      </c>
      <c r="BR70" s="229"/>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6"/>
    </row>
    <row r="71" spans="1:131" ht="26.25" customHeight="1">
      <c r="A71" s="224">
        <v>4</v>
      </c>
      <c r="B71" s="884" t="s">
        <v>592</v>
      </c>
      <c r="C71" s="885"/>
      <c r="D71" s="885"/>
      <c r="E71" s="885"/>
      <c r="F71" s="885"/>
      <c r="G71" s="885"/>
      <c r="H71" s="885"/>
      <c r="I71" s="885"/>
      <c r="J71" s="885"/>
      <c r="K71" s="885"/>
      <c r="L71" s="885"/>
      <c r="M71" s="885"/>
      <c r="N71" s="885"/>
      <c r="O71" s="885"/>
      <c r="P71" s="886"/>
      <c r="Q71" s="887">
        <v>1216</v>
      </c>
      <c r="R71" s="839"/>
      <c r="S71" s="839"/>
      <c r="T71" s="839"/>
      <c r="U71" s="839"/>
      <c r="V71" s="839">
        <v>1165</v>
      </c>
      <c r="W71" s="839"/>
      <c r="X71" s="839"/>
      <c r="Y71" s="839"/>
      <c r="Z71" s="839"/>
      <c r="AA71" s="839">
        <v>51</v>
      </c>
      <c r="AB71" s="839"/>
      <c r="AC71" s="839"/>
      <c r="AD71" s="839"/>
      <c r="AE71" s="839"/>
      <c r="AF71" s="839">
        <v>51</v>
      </c>
      <c r="AG71" s="839"/>
      <c r="AH71" s="839"/>
      <c r="AI71" s="839"/>
      <c r="AJ71" s="839"/>
      <c r="AK71" s="839">
        <v>0</v>
      </c>
      <c r="AL71" s="839"/>
      <c r="AM71" s="839"/>
      <c r="AN71" s="839"/>
      <c r="AO71" s="839"/>
      <c r="AP71" s="839">
        <v>220</v>
      </c>
      <c r="AQ71" s="839"/>
      <c r="AR71" s="839"/>
      <c r="AS71" s="839"/>
      <c r="AT71" s="839"/>
      <c r="AU71" s="839">
        <v>43</v>
      </c>
      <c r="AV71" s="839"/>
      <c r="AW71" s="839"/>
      <c r="AX71" s="839"/>
      <c r="AY71" s="839"/>
      <c r="AZ71" s="840"/>
      <c r="BA71" s="840"/>
      <c r="BB71" s="840"/>
      <c r="BC71" s="840"/>
      <c r="BD71" s="841"/>
      <c r="BE71" s="227"/>
      <c r="BF71" s="227"/>
      <c r="BG71" s="227"/>
      <c r="BH71" s="227"/>
      <c r="BI71" s="227"/>
      <c r="BJ71" s="227"/>
      <c r="BK71" s="227"/>
      <c r="BL71" s="227"/>
      <c r="BM71" s="227"/>
      <c r="BN71" s="227"/>
      <c r="BO71" s="227"/>
      <c r="BP71" s="227"/>
      <c r="BQ71" s="224">
        <v>65</v>
      </c>
      <c r="BR71" s="229"/>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6"/>
    </row>
    <row r="72" spans="1:131" ht="26.25" customHeight="1">
      <c r="A72" s="224">
        <v>5</v>
      </c>
      <c r="B72" s="884" t="s">
        <v>593</v>
      </c>
      <c r="C72" s="885"/>
      <c r="D72" s="885"/>
      <c r="E72" s="885"/>
      <c r="F72" s="885"/>
      <c r="G72" s="885"/>
      <c r="H72" s="885"/>
      <c r="I72" s="885"/>
      <c r="J72" s="885"/>
      <c r="K72" s="885"/>
      <c r="L72" s="885"/>
      <c r="M72" s="885"/>
      <c r="N72" s="885"/>
      <c r="O72" s="885"/>
      <c r="P72" s="886"/>
      <c r="Q72" s="887">
        <v>21139</v>
      </c>
      <c r="R72" s="839"/>
      <c r="S72" s="839"/>
      <c r="T72" s="839"/>
      <c r="U72" s="839"/>
      <c r="V72" s="839">
        <v>20676</v>
      </c>
      <c r="W72" s="839"/>
      <c r="X72" s="839"/>
      <c r="Y72" s="839"/>
      <c r="Z72" s="839"/>
      <c r="AA72" s="839">
        <v>463</v>
      </c>
      <c r="AB72" s="839"/>
      <c r="AC72" s="839"/>
      <c r="AD72" s="839"/>
      <c r="AE72" s="839"/>
      <c r="AF72" s="839">
        <v>463</v>
      </c>
      <c r="AG72" s="839"/>
      <c r="AH72" s="839"/>
      <c r="AI72" s="839"/>
      <c r="AJ72" s="839"/>
      <c r="AK72" s="839">
        <v>132</v>
      </c>
      <c r="AL72" s="839"/>
      <c r="AM72" s="839"/>
      <c r="AN72" s="839"/>
      <c r="AO72" s="839"/>
      <c r="AP72" s="839" t="s">
        <v>598</v>
      </c>
      <c r="AQ72" s="839"/>
      <c r="AR72" s="839"/>
      <c r="AS72" s="839"/>
      <c r="AT72" s="839"/>
      <c r="AU72" s="839" t="s">
        <v>597</v>
      </c>
      <c r="AV72" s="839"/>
      <c r="AW72" s="839"/>
      <c r="AX72" s="839"/>
      <c r="AY72" s="839"/>
      <c r="AZ72" s="840"/>
      <c r="BA72" s="840"/>
      <c r="BB72" s="840"/>
      <c r="BC72" s="840"/>
      <c r="BD72" s="841"/>
      <c r="BE72" s="227"/>
      <c r="BF72" s="227"/>
      <c r="BG72" s="227"/>
      <c r="BH72" s="227"/>
      <c r="BI72" s="227"/>
      <c r="BJ72" s="227"/>
      <c r="BK72" s="227"/>
      <c r="BL72" s="227"/>
      <c r="BM72" s="227"/>
      <c r="BN72" s="227"/>
      <c r="BO72" s="227"/>
      <c r="BP72" s="227"/>
      <c r="BQ72" s="224">
        <v>66</v>
      </c>
      <c r="BR72" s="229"/>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6"/>
    </row>
    <row r="73" spans="1:131" ht="26.25" customHeight="1">
      <c r="A73" s="224">
        <v>6</v>
      </c>
      <c r="B73" s="884" t="s">
        <v>594</v>
      </c>
      <c r="C73" s="885"/>
      <c r="D73" s="885"/>
      <c r="E73" s="885"/>
      <c r="F73" s="885"/>
      <c r="G73" s="885"/>
      <c r="H73" s="885"/>
      <c r="I73" s="885"/>
      <c r="J73" s="885"/>
      <c r="K73" s="885"/>
      <c r="L73" s="885"/>
      <c r="M73" s="885"/>
      <c r="N73" s="885"/>
      <c r="O73" s="885"/>
      <c r="P73" s="886"/>
      <c r="Q73" s="887">
        <v>194</v>
      </c>
      <c r="R73" s="839"/>
      <c r="S73" s="839"/>
      <c r="T73" s="839"/>
      <c r="U73" s="839"/>
      <c r="V73" s="839">
        <v>153</v>
      </c>
      <c r="W73" s="839"/>
      <c r="X73" s="839"/>
      <c r="Y73" s="839"/>
      <c r="Z73" s="839"/>
      <c r="AA73" s="839">
        <v>40</v>
      </c>
      <c r="AB73" s="839"/>
      <c r="AC73" s="839"/>
      <c r="AD73" s="839"/>
      <c r="AE73" s="839"/>
      <c r="AF73" s="839">
        <v>40</v>
      </c>
      <c r="AG73" s="839"/>
      <c r="AH73" s="839"/>
      <c r="AI73" s="839"/>
      <c r="AJ73" s="839"/>
      <c r="AK73" s="839" t="s">
        <v>602</v>
      </c>
      <c r="AL73" s="839"/>
      <c r="AM73" s="839"/>
      <c r="AN73" s="839"/>
      <c r="AO73" s="839"/>
      <c r="AP73" s="839" t="s">
        <v>598</v>
      </c>
      <c r="AQ73" s="839"/>
      <c r="AR73" s="839"/>
      <c r="AS73" s="839"/>
      <c r="AT73" s="839"/>
      <c r="AU73" s="839" t="s">
        <v>597</v>
      </c>
      <c r="AV73" s="839"/>
      <c r="AW73" s="839"/>
      <c r="AX73" s="839"/>
      <c r="AY73" s="839"/>
      <c r="AZ73" s="840"/>
      <c r="BA73" s="840"/>
      <c r="BB73" s="840"/>
      <c r="BC73" s="840"/>
      <c r="BD73" s="841"/>
      <c r="BE73" s="227"/>
      <c r="BF73" s="227"/>
      <c r="BG73" s="227"/>
      <c r="BH73" s="227"/>
      <c r="BI73" s="227"/>
      <c r="BJ73" s="227"/>
      <c r="BK73" s="227"/>
      <c r="BL73" s="227"/>
      <c r="BM73" s="227"/>
      <c r="BN73" s="227"/>
      <c r="BO73" s="227"/>
      <c r="BP73" s="227"/>
      <c r="BQ73" s="224">
        <v>67</v>
      </c>
      <c r="BR73" s="229"/>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6"/>
    </row>
    <row r="74" spans="1:131" ht="26.25" customHeight="1">
      <c r="A74" s="224">
        <v>7</v>
      </c>
      <c r="B74" s="884" t="s">
        <v>595</v>
      </c>
      <c r="C74" s="885"/>
      <c r="D74" s="885"/>
      <c r="E74" s="885"/>
      <c r="F74" s="885"/>
      <c r="G74" s="885"/>
      <c r="H74" s="885"/>
      <c r="I74" s="885"/>
      <c r="J74" s="885"/>
      <c r="K74" s="885"/>
      <c r="L74" s="885"/>
      <c r="M74" s="885"/>
      <c r="N74" s="885"/>
      <c r="O74" s="885"/>
      <c r="P74" s="886"/>
      <c r="Q74" s="887">
        <v>111</v>
      </c>
      <c r="R74" s="839"/>
      <c r="S74" s="839"/>
      <c r="T74" s="839"/>
      <c r="U74" s="839"/>
      <c r="V74" s="839">
        <v>109</v>
      </c>
      <c r="W74" s="839"/>
      <c r="X74" s="839"/>
      <c r="Y74" s="839"/>
      <c r="Z74" s="839"/>
      <c r="AA74" s="839">
        <v>2</v>
      </c>
      <c r="AB74" s="839"/>
      <c r="AC74" s="839"/>
      <c r="AD74" s="839"/>
      <c r="AE74" s="839"/>
      <c r="AF74" s="839">
        <v>2</v>
      </c>
      <c r="AG74" s="839"/>
      <c r="AH74" s="839"/>
      <c r="AI74" s="839"/>
      <c r="AJ74" s="839"/>
      <c r="AK74" s="839">
        <v>15</v>
      </c>
      <c r="AL74" s="839"/>
      <c r="AM74" s="839"/>
      <c r="AN74" s="839"/>
      <c r="AO74" s="839"/>
      <c r="AP74" s="839" t="s">
        <v>598</v>
      </c>
      <c r="AQ74" s="839"/>
      <c r="AR74" s="839"/>
      <c r="AS74" s="839"/>
      <c r="AT74" s="839"/>
      <c r="AU74" s="839" t="s">
        <v>597</v>
      </c>
      <c r="AV74" s="839"/>
      <c r="AW74" s="839"/>
      <c r="AX74" s="839"/>
      <c r="AY74" s="839"/>
      <c r="AZ74" s="840"/>
      <c r="BA74" s="840"/>
      <c r="BB74" s="840"/>
      <c r="BC74" s="840"/>
      <c r="BD74" s="841"/>
      <c r="BE74" s="227"/>
      <c r="BF74" s="227"/>
      <c r="BG74" s="227"/>
      <c r="BH74" s="227"/>
      <c r="BI74" s="227"/>
      <c r="BJ74" s="227"/>
      <c r="BK74" s="227"/>
      <c r="BL74" s="227"/>
      <c r="BM74" s="227"/>
      <c r="BN74" s="227"/>
      <c r="BO74" s="227"/>
      <c r="BP74" s="227"/>
      <c r="BQ74" s="224">
        <v>68</v>
      </c>
      <c r="BR74" s="229"/>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6"/>
    </row>
    <row r="75" spans="1:131" ht="26.25" customHeight="1">
      <c r="A75" s="224">
        <v>8</v>
      </c>
      <c r="B75" s="884" t="s">
        <v>596</v>
      </c>
      <c r="C75" s="885"/>
      <c r="D75" s="885"/>
      <c r="E75" s="885"/>
      <c r="F75" s="885"/>
      <c r="G75" s="885"/>
      <c r="H75" s="885"/>
      <c r="I75" s="885"/>
      <c r="J75" s="885"/>
      <c r="K75" s="885"/>
      <c r="L75" s="885"/>
      <c r="M75" s="885"/>
      <c r="N75" s="885"/>
      <c r="O75" s="885"/>
      <c r="P75" s="886"/>
      <c r="Q75" s="888">
        <v>110</v>
      </c>
      <c r="R75" s="889"/>
      <c r="S75" s="889"/>
      <c r="T75" s="889"/>
      <c r="U75" s="842"/>
      <c r="V75" s="890">
        <v>77</v>
      </c>
      <c r="W75" s="889"/>
      <c r="X75" s="889"/>
      <c r="Y75" s="889"/>
      <c r="Z75" s="842"/>
      <c r="AA75" s="890">
        <v>34</v>
      </c>
      <c r="AB75" s="889"/>
      <c r="AC75" s="889"/>
      <c r="AD75" s="889"/>
      <c r="AE75" s="842"/>
      <c r="AF75" s="890">
        <v>34</v>
      </c>
      <c r="AG75" s="889"/>
      <c r="AH75" s="889"/>
      <c r="AI75" s="889"/>
      <c r="AJ75" s="842"/>
      <c r="AK75" s="890" t="s">
        <v>602</v>
      </c>
      <c r="AL75" s="889"/>
      <c r="AM75" s="889"/>
      <c r="AN75" s="889"/>
      <c r="AO75" s="842"/>
      <c r="AP75" s="839" t="s">
        <v>598</v>
      </c>
      <c r="AQ75" s="839"/>
      <c r="AR75" s="839"/>
      <c r="AS75" s="839"/>
      <c r="AT75" s="839"/>
      <c r="AU75" s="839" t="s">
        <v>597</v>
      </c>
      <c r="AV75" s="839"/>
      <c r="AW75" s="839"/>
      <c r="AX75" s="839"/>
      <c r="AY75" s="839"/>
      <c r="AZ75" s="840"/>
      <c r="BA75" s="840"/>
      <c r="BB75" s="840"/>
      <c r="BC75" s="840"/>
      <c r="BD75" s="841"/>
      <c r="BE75" s="227"/>
      <c r="BF75" s="227"/>
      <c r="BG75" s="227"/>
      <c r="BH75" s="227"/>
      <c r="BI75" s="227"/>
      <c r="BJ75" s="227"/>
      <c r="BK75" s="227"/>
      <c r="BL75" s="227"/>
      <c r="BM75" s="227"/>
      <c r="BN75" s="227"/>
      <c r="BO75" s="227"/>
      <c r="BP75" s="227"/>
      <c r="BQ75" s="224">
        <v>69</v>
      </c>
      <c r="BR75" s="229"/>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6"/>
    </row>
    <row r="76" spans="1:131" ht="26.25" customHeight="1">
      <c r="A76" s="224">
        <v>9</v>
      </c>
      <c r="B76" s="884"/>
      <c r="C76" s="885"/>
      <c r="D76" s="885"/>
      <c r="E76" s="885"/>
      <c r="F76" s="885"/>
      <c r="G76" s="885"/>
      <c r="H76" s="885"/>
      <c r="I76" s="885"/>
      <c r="J76" s="885"/>
      <c r="K76" s="885"/>
      <c r="L76" s="885"/>
      <c r="M76" s="885"/>
      <c r="N76" s="885"/>
      <c r="O76" s="885"/>
      <c r="P76" s="886"/>
      <c r="Q76" s="888"/>
      <c r="R76" s="889"/>
      <c r="S76" s="889"/>
      <c r="T76" s="889"/>
      <c r="U76" s="842"/>
      <c r="V76" s="890"/>
      <c r="W76" s="889"/>
      <c r="X76" s="889"/>
      <c r="Y76" s="889"/>
      <c r="Z76" s="842"/>
      <c r="AA76" s="890"/>
      <c r="AB76" s="889"/>
      <c r="AC76" s="889"/>
      <c r="AD76" s="889"/>
      <c r="AE76" s="842"/>
      <c r="AF76" s="890"/>
      <c r="AG76" s="889"/>
      <c r="AH76" s="889"/>
      <c r="AI76" s="889"/>
      <c r="AJ76" s="842"/>
      <c r="AK76" s="890"/>
      <c r="AL76" s="889"/>
      <c r="AM76" s="889"/>
      <c r="AN76" s="889"/>
      <c r="AO76" s="842"/>
      <c r="AP76" s="890"/>
      <c r="AQ76" s="889"/>
      <c r="AR76" s="889"/>
      <c r="AS76" s="889"/>
      <c r="AT76" s="842"/>
      <c r="AU76" s="890"/>
      <c r="AV76" s="889"/>
      <c r="AW76" s="889"/>
      <c r="AX76" s="889"/>
      <c r="AY76" s="842"/>
      <c r="AZ76" s="840"/>
      <c r="BA76" s="840"/>
      <c r="BB76" s="840"/>
      <c r="BC76" s="840"/>
      <c r="BD76" s="841"/>
      <c r="BE76" s="227"/>
      <c r="BF76" s="227"/>
      <c r="BG76" s="227"/>
      <c r="BH76" s="227"/>
      <c r="BI76" s="227"/>
      <c r="BJ76" s="227"/>
      <c r="BK76" s="227"/>
      <c r="BL76" s="227"/>
      <c r="BM76" s="227"/>
      <c r="BN76" s="227"/>
      <c r="BO76" s="227"/>
      <c r="BP76" s="227"/>
      <c r="BQ76" s="224">
        <v>70</v>
      </c>
      <c r="BR76" s="229"/>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6"/>
    </row>
    <row r="77" spans="1:131" ht="26.25" customHeight="1">
      <c r="A77" s="224">
        <v>10</v>
      </c>
      <c r="B77" s="884"/>
      <c r="C77" s="885"/>
      <c r="D77" s="885"/>
      <c r="E77" s="885"/>
      <c r="F77" s="885"/>
      <c r="G77" s="885"/>
      <c r="H77" s="885"/>
      <c r="I77" s="885"/>
      <c r="J77" s="885"/>
      <c r="K77" s="885"/>
      <c r="L77" s="885"/>
      <c r="M77" s="885"/>
      <c r="N77" s="885"/>
      <c r="O77" s="885"/>
      <c r="P77" s="886"/>
      <c r="Q77" s="888"/>
      <c r="R77" s="889"/>
      <c r="S77" s="889"/>
      <c r="T77" s="889"/>
      <c r="U77" s="842"/>
      <c r="V77" s="890"/>
      <c r="W77" s="889"/>
      <c r="X77" s="889"/>
      <c r="Y77" s="889"/>
      <c r="Z77" s="842"/>
      <c r="AA77" s="890"/>
      <c r="AB77" s="889"/>
      <c r="AC77" s="889"/>
      <c r="AD77" s="889"/>
      <c r="AE77" s="842"/>
      <c r="AF77" s="890"/>
      <c r="AG77" s="889"/>
      <c r="AH77" s="889"/>
      <c r="AI77" s="889"/>
      <c r="AJ77" s="842"/>
      <c r="AK77" s="890"/>
      <c r="AL77" s="889"/>
      <c r="AM77" s="889"/>
      <c r="AN77" s="889"/>
      <c r="AO77" s="842"/>
      <c r="AP77" s="890"/>
      <c r="AQ77" s="889"/>
      <c r="AR77" s="889"/>
      <c r="AS77" s="889"/>
      <c r="AT77" s="842"/>
      <c r="AU77" s="890"/>
      <c r="AV77" s="889"/>
      <c r="AW77" s="889"/>
      <c r="AX77" s="889"/>
      <c r="AY77" s="842"/>
      <c r="AZ77" s="840"/>
      <c r="BA77" s="840"/>
      <c r="BB77" s="840"/>
      <c r="BC77" s="840"/>
      <c r="BD77" s="841"/>
      <c r="BE77" s="227"/>
      <c r="BF77" s="227"/>
      <c r="BG77" s="227"/>
      <c r="BH77" s="227"/>
      <c r="BI77" s="227"/>
      <c r="BJ77" s="227"/>
      <c r="BK77" s="227"/>
      <c r="BL77" s="227"/>
      <c r="BM77" s="227"/>
      <c r="BN77" s="227"/>
      <c r="BO77" s="227"/>
      <c r="BP77" s="227"/>
      <c r="BQ77" s="224">
        <v>71</v>
      </c>
      <c r="BR77" s="229"/>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6"/>
    </row>
    <row r="78" spans="1:131" ht="26.25" customHeight="1">
      <c r="A78" s="224">
        <v>11</v>
      </c>
      <c r="B78" s="884"/>
      <c r="C78" s="885"/>
      <c r="D78" s="885"/>
      <c r="E78" s="885"/>
      <c r="F78" s="885"/>
      <c r="G78" s="885"/>
      <c r="H78" s="885"/>
      <c r="I78" s="885"/>
      <c r="J78" s="885"/>
      <c r="K78" s="885"/>
      <c r="L78" s="885"/>
      <c r="M78" s="885"/>
      <c r="N78" s="885"/>
      <c r="O78" s="885"/>
      <c r="P78" s="886"/>
      <c r="Q78" s="887"/>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0"/>
      <c r="BA78" s="840"/>
      <c r="BB78" s="840"/>
      <c r="BC78" s="840"/>
      <c r="BD78" s="841"/>
      <c r="BE78" s="227"/>
      <c r="BF78" s="227"/>
      <c r="BG78" s="227"/>
      <c r="BH78" s="227"/>
      <c r="BI78" s="227"/>
      <c r="BJ78" s="216"/>
      <c r="BK78" s="216"/>
      <c r="BL78" s="216"/>
      <c r="BM78" s="216"/>
      <c r="BN78" s="216"/>
      <c r="BO78" s="227"/>
      <c r="BP78" s="227"/>
      <c r="BQ78" s="224">
        <v>72</v>
      </c>
      <c r="BR78" s="229"/>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6"/>
    </row>
    <row r="79" spans="1:131" ht="26.25" customHeight="1">
      <c r="A79" s="224">
        <v>12</v>
      </c>
      <c r="B79" s="884"/>
      <c r="C79" s="885"/>
      <c r="D79" s="885"/>
      <c r="E79" s="885"/>
      <c r="F79" s="885"/>
      <c r="G79" s="885"/>
      <c r="H79" s="885"/>
      <c r="I79" s="885"/>
      <c r="J79" s="885"/>
      <c r="K79" s="885"/>
      <c r="L79" s="885"/>
      <c r="M79" s="885"/>
      <c r="N79" s="885"/>
      <c r="O79" s="885"/>
      <c r="P79" s="886"/>
      <c r="Q79" s="887"/>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0"/>
      <c r="BA79" s="840"/>
      <c r="BB79" s="840"/>
      <c r="BC79" s="840"/>
      <c r="BD79" s="841"/>
      <c r="BE79" s="227"/>
      <c r="BF79" s="227"/>
      <c r="BG79" s="227"/>
      <c r="BH79" s="227"/>
      <c r="BI79" s="227"/>
      <c r="BJ79" s="216"/>
      <c r="BK79" s="216"/>
      <c r="BL79" s="216"/>
      <c r="BM79" s="216"/>
      <c r="BN79" s="216"/>
      <c r="BO79" s="227"/>
      <c r="BP79" s="227"/>
      <c r="BQ79" s="224">
        <v>73</v>
      </c>
      <c r="BR79" s="229"/>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6"/>
    </row>
    <row r="80" spans="1:131" ht="26.25" customHeight="1">
      <c r="A80" s="224">
        <v>13</v>
      </c>
      <c r="B80" s="884"/>
      <c r="C80" s="885"/>
      <c r="D80" s="885"/>
      <c r="E80" s="885"/>
      <c r="F80" s="885"/>
      <c r="G80" s="885"/>
      <c r="H80" s="885"/>
      <c r="I80" s="885"/>
      <c r="J80" s="885"/>
      <c r="K80" s="885"/>
      <c r="L80" s="885"/>
      <c r="M80" s="885"/>
      <c r="N80" s="885"/>
      <c r="O80" s="885"/>
      <c r="P80" s="886"/>
      <c r="Q80" s="887"/>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0"/>
      <c r="BA80" s="840"/>
      <c r="BB80" s="840"/>
      <c r="BC80" s="840"/>
      <c r="BD80" s="841"/>
      <c r="BE80" s="227"/>
      <c r="BF80" s="227"/>
      <c r="BG80" s="227"/>
      <c r="BH80" s="227"/>
      <c r="BI80" s="227"/>
      <c r="BJ80" s="227"/>
      <c r="BK80" s="227"/>
      <c r="BL80" s="227"/>
      <c r="BM80" s="227"/>
      <c r="BN80" s="227"/>
      <c r="BO80" s="227"/>
      <c r="BP80" s="227"/>
      <c r="BQ80" s="224">
        <v>74</v>
      </c>
      <c r="BR80" s="229"/>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6"/>
    </row>
    <row r="81" spans="1:131" ht="26.25" customHeight="1">
      <c r="A81" s="224">
        <v>14</v>
      </c>
      <c r="B81" s="884"/>
      <c r="C81" s="885"/>
      <c r="D81" s="885"/>
      <c r="E81" s="885"/>
      <c r="F81" s="885"/>
      <c r="G81" s="885"/>
      <c r="H81" s="885"/>
      <c r="I81" s="885"/>
      <c r="J81" s="885"/>
      <c r="K81" s="885"/>
      <c r="L81" s="885"/>
      <c r="M81" s="885"/>
      <c r="N81" s="885"/>
      <c r="O81" s="885"/>
      <c r="P81" s="886"/>
      <c r="Q81" s="887"/>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0"/>
      <c r="BA81" s="840"/>
      <c r="BB81" s="840"/>
      <c r="BC81" s="840"/>
      <c r="BD81" s="841"/>
      <c r="BE81" s="227"/>
      <c r="BF81" s="227"/>
      <c r="BG81" s="227"/>
      <c r="BH81" s="227"/>
      <c r="BI81" s="227"/>
      <c r="BJ81" s="227"/>
      <c r="BK81" s="227"/>
      <c r="BL81" s="227"/>
      <c r="BM81" s="227"/>
      <c r="BN81" s="227"/>
      <c r="BO81" s="227"/>
      <c r="BP81" s="227"/>
      <c r="BQ81" s="224">
        <v>75</v>
      </c>
      <c r="BR81" s="229"/>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6"/>
    </row>
    <row r="82" spans="1:131" ht="26.25" customHeight="1">
      <c r="A82" s="224">
        <v>15</v>
      </c>
      <c r="B82" s="884"/>
      <c r="C82" s="885"/>
      <c r="D82" s="885"/>
      <c r="E82" s="885"/>
      <c r="F82" s="885"/>
      <c r="G82" s="885"/>
      <c r="H82" s="885"/>
      <c r="I82" s="885"/>
      <c r="J82" s="885"/>
      <c r="K82" s="885"/>
      <c r="L82" s="885"/>
      <c r="M82" s="885"/>
      <c r="N82" s="885"/>
      <c r="O82" s="885"/>
      <c r="P82" s="886"/>
      <c r="Q82" s="887"/>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0"/>
      <c r="BA82" s="840"/>
      <c r="BB82" s="840"/>
      <c r="BC82" s="840"/>
      <c r="BD82" s="841"/>
      <c r="BE82" s="227"/>
      <c r="BF82" s="227"/>
      <c r="BG82" s="227"/>
      <c r="BH82" s="227"/>
      <c r="BI82" s="227"/>
      <c r="BJ82" s="227"/>
      <c r="BK82" s="227"/>
      <c r="BL82" s="227"/>
      <c r="BM82" s="227"/>
      <c r="BN82" s="227"/>
      <c r="BO82" s="227"/>
      <c r="BP82" s="227"/>
      <c r="BQ82" s="224">
        <v>76</v>
      </c>
      <c r="BR82" s="229"/>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6"/>
    </row>
    <row r="83" spans="1:131" ht="26.25" customHeight="1">
      <c r="A83" s="224">
        <v>16</v>
      </c>
      <c r="B83" s="884"/>
      <c r="C83" s="885"/>
      <c r="D83" s="885"/>
      <c r="E83" s="885"/>
      <c r="F83" s="885"/>
      <c r="G83" s="885"/>
      <c r="H83" s="885"/>
      <c r="I83" s="885"/>
      <c r="J83" s="885"/>
      <c r="K83" s="885"/>
      <c r="L83" s="885"/>
      <c r="M83" s="885"/>
      <c r="N83" s="885"/>
      <c r="O83" s="885"/>
      <c r="P83" s="886"/>
      <c r="Q83" s="887"/>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0"/>
      <c r="BA83" s="840"/>
      <c r="BB83" s="840"/>
      <c r="BC83" s="840"/>
      <c r="BD83" s="841"/>
      <c r="BE83" s="227"/>
      <c r="BF83" s="227"/>
      <c r="BG83" s="227"/>
      <c r="BH83" s="227"/>
      <c r="BI83" s="227"/>
      <c r="BJ83" s="227"/>
      <c r="BK83" s="227"/>
      <c r="BL83" s="227"/>
      <c r="BM83" s="227"/>
      <c r="BN83" s="227"/>
      <c r="BO83" s="227"/>
      <c r="BP83" s="227"/>
      <c r="BQ83" s="224">
        <v>77</v>
      </c>
      <c r="BR83" s="229"/>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6"/>
    </row>
    <row r="84" spans="1:131" ht="26.25" customHeight="1">
      <c r="A84" s="224">
        <v>17</v>
      </c>
      <c r="B84" s="884"/>
      <c r="C84" s="885"/>
      <c r="D84" s="885"/>
      <c r="E84" s="885"/>
      <c r="F84" s="885"/>
      <c r="G84" s="885"/>
      <c r="H84" s="885"/>
      <c r="I84" s="885"/>
      <c r="J84" s="885"/>
      <c r="K84" s="885"/>
      <c r="L84" s="885"/>
      <c r="M84" s="885"/>
      <c r="N84" s="885"/>
      <c r="O84" s="885"/>
      <c r="P84" s="886"/>
      <c r="Q84" s="887"/>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0"/>
      <c r="BA84" s="840"/>
      <c r="BB84" s="840"/>
      <c r="BC84" s="840"/>
      <c r="BD84" s="841"/>
      <c r="BE84" s="227"/>
      <c r="BF84" s="227"/>
      <c r="BG84" s="227"/>
      <c r="BH84" s="227"/>
      <c r="BI84" s="227"/>
      <c r="BJ84" s="227"/>
      <c r="BK84" s="227"/>
      <c r="BL84" s="227"/>
      <c r="BM84" s="227"/>
      <c r="BN84" s="227"/>
      <c r="BO84" s="227"/>
      <c r="BP84" s="227"/>
      <c r="BQ84" s="224">
        <v>78</v>
      </c>
      <c r="BR84" s="229"/>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6"/>
    </row>
    <row r="85" spans="1:131" ht="26.25" customHeight="1">
      <c r="A85" s="224">
        <v>18</v>
      </c>
      <c r="B85" s="884"/>
      <c r="C85" s="885"/>
      <c r="D85" s="885"/>
      <c r="E85" s="885"/>
      <c r="F85" s="885"/>
      <c r="G85" s="885"/>
      <c r="H85" s="885"/>
      <c r="I85" s="885"/>
      <c r="J85" s="885"/>
      <c r="K85" s="885"/>
      <c r="L85" s="885"/>
      <c r="M85" s="885"/>
      <c r="N85" s="885"/>
      <c r="O85" s="885"/>
      <c r="P85" s="886"/>
      <c r="Q85" s="887"/>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0"/>
      <c r="BA85" s="840"/>
      <c r="BB85" s="840"/>
      <c r="BC85" s="840"/>
      <c r="BD85" s="841"/>
      <c r="BE85" s="227"/>
      <c r="BF85" s="227"/>
      <c r="BG85" s="227"/>
      <c r="BH85" s="227"/>
      <c r="BI85" s="227"/>
      <c r="BJ85" s="227"/>
      <c r="BK85" s="227"/>
      <c r="BL85" s="227"/>
      <c r="BM85" s="227"/>
      <c r="BN85" s="227"/>
      <c r="BO85" s="227"/>
      <c r="BP85" s="227"/>
      <c r="BQ85" s="224">
        <v>79</v>
      </c>
      <c r="BR85" s="229"/>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6"/>
    </row>
    <row r="86" spans="1:131" ht="26.25" customHeight="1">
      <c r="A86" s="224">
        <v>19</v>
      </c>
      <c r="B86" s="884"/>
      <c r="C86" s="885"/>
      <c r="D86" s="885"/>
      <c r="E86" s="885"/>
      <c r="F86" s="885"/>
      <c r="G86" s="885"/>
      <c r="H86" s="885"/>
      <c r="I86" s="885"/>
      <c r="J86" s="885"/>
      <c r="K86" s="885"/>
      <c r="L86" s="885"/>
      <c r="M86" s="885"/>
      <c r="N86" s="885"/>
      <c r="O86" s="885"/>
      <c r="P86" s="886"/>
      <c r="Q86" s="887"/>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0"/>
      <c r="BA86" s="840"/>
      <c r="BB86" s="840"/>
      <c r="BC86" s="840"/>
      <c r="BD86" s="841"/>
      <c r="BE86" s="227"/>
      <c r="BF86" s="227"/>
      <c r="BG86" s="227"/>
      <c r="BH86" s="227"/>
      <c r="BI86" s="227"/>
      <c r="BJ86" s="227"/>
      <c r="BK86" s="227"/>
      <c r="BL86" s="227"/>
      <c r="BM86" s="227"/>
      <c r="BN86" s="227"/>
      <c r="BO86" s="227"/>
      <c r="BP86" s="227"/>
      <c r="BQ86" s="224">
        <v>80</v>
      </c>
      <c r="BR86" s="229"/>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6"/>
    </row>
    <row r="87" spans="1:131" ht="26.25" customHeight="1">
      <c r="A87" s="230">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227"/>
      <c r="BF87" s="227"/>
      <c r="BG87" s="227"/>
      <c r="BH87" s="227"/>
      <c r="BI87" s="227"/>
      <c r="BJ87" s="227"/>
      <c r="BK87" s="227"/>
      <c r="BL87" s="227"/>
      <c r="BM87" s="227"/>
      <c r="BN87" s="227"/>
      <c r="BO87" s="227"/>
      <c r="BP87" s="227"/>
      <c r="BQ87" s="224">
        <v>81</v>
      </c>
      <c r="BR87" s="229"/>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6"/>
    </row>
    <row r="88" spans="1:131" ht="26.25" customHeight="1" thickBot="1">
      <c r="A88" s="226" t="s">
        <v>393</v>
      </c>
      <c r="B88" s="798" t="s">
        <v>426</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16834</v>
      </c>
      <c r="AG88" s="853"/>
      <c r="AH88" s="853"/>
      <c r="AI88" s="853"/>
      <c r="AJ88" s="853"/>
      <c r="AK88" s="850"/>
      <c r="AL88" s="850"/>
      <c r="AM88" s="850"/>
      <c r="AN88" s="850"/>
      <c r="AO88" s="850"/>
      <c r="AP88" s="853">
        <v>2884</v>
      </c>
      <c r="AQ88" s="853"/>
      <c r="AR88" s="853"/>
      <c r="AS88" s="853"/>
      <c r="AT88" s="853"/>
      <c r="AU88" s="853">
        <v>2707</v>
      </c>
      <c r="AV88" s="853"/>
      <c r="AW88" s="853"/>
      <c r="AX88" s="853"/>
      <c r="AY88" s="853"/>
      <c r="AZ88" s="858"/>
      <c r="BA88" s="858"/>
      <c r="BB88" s="858"/>
      <c r="BC88" s="858"/>
      <c r="BD88" s="859"/>
      <c r="BE88" s="227"/>
      <c r="BF88" s="227"/>
      <c r="BG88" s="227"/>
      <c r="BH88" s="227"/>
      <c r="BI88" s="227"/>
      <c r="BJ88" s="227"/>
      <c r="BK88" s="227"/>
      <c r="BL88" s="227"/>
      <c r="BM88" s="227"/>
      <c r="BN88" s="227"/>
      <c r="BO88" s="227"/>
      <c r="BP88" s="227"/>
      <c r="BQ88" s="224">
        <v>82</v>
      </c>
      <c r="BR88" s="229"/>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6"/>
    </row>
    <row r="89" spans="1:131" ht="26.25" hidden="1" customHeight="1">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6"/>
    </row>
    <row r="90" spans="1:131" ht="26.25" hidden="1" customHeight="1">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6"/>
    </row>
    <row r="91" spans="1:131" ht="26.25" hidden="1" customHeight="1">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6"/>
    </row>
    <row r="92" spans="1:131" ht="26.25" hidden="1" customHeight="1">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6"/>
    </row>
    <row r="93" spans="1:131" ht="26.25" hidden="1" customHeight="1">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6"/>
    </row>
    <row r="94" spans="1:131" ht="26.25" hidden="1" customHeight="1">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6"/>
    </row>
    <row r="95" spans="1:131" ht="26.25" hidden="1" customHeight="1">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6"/>
    </row>
    <row r="96" spans="1:131" ht="26.25" hidden="1" customHeight="1">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6"/>
    </row>
    <row r="97" spans="1:131" ht="26.25" hidden="1" customHeight="1">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6"/>
    </row>
    <row r="98" spans="1:131" ht="26.25" hidden="1" customHeight="1">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6"/>
    </row>
    <row r="99" spans="1:131" ht="26.25" hidden="1" customHeight="1">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6"/>
    </row>
    <row r="100" spans="1:131" ht="26.25" hidden="1" customHeight="1">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6"/>
    </row>
    <row r="101" spans="1:131" ht="26.25" hidden="1" customHeight="1">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6"/>
    </row>
    <row r="102" spans="1:131" ht="26.25" customHeight="1" thickBot="1">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393</v>
      </c>
      <c r="BR102" s="798" t="s">
        <v>427</v>
      </c>
      <c r="BS102" s="799"/>
      <c r="BT102" s="799"/>
      <c r="BU102" s="799"/>
      <c r="BV102" s="799"/>
      <c r="BW102" s="799"/>
      <c r="BX102" s="799"/>
      <c r="BY102" s="799"/>
      <c r="BZ102" s="799"/>
      <c r="CA102" s="799"/>
      <c r="CB102" s="799"/>
      <c r="CC102" s="799"/>
      <c r="CD102" s="799"/>
      <c r="CE102" s="799"/>
      <c r="CF102" s="799"/>
      <c r="CG102" s="800"/>
      <c r="CH102" s="898"/>
      <c r="CI102" s="899"/>
      <c r="CJ102" s="899"/>
      <c r="CK102" s="899"/>
      <c r="CL102" s="900"/>
      <c r="CM102" s="898"/>
      <c r="CN102" s="899"/>
      <c r="CO102" s="899"/>
      <c r="CP102" s="899"/>
      <c r="CQ102" s="900"/>
      <c r="CR102" s="901">
        <v>24</v>
      </c>
      <c r="CS102" s="861"/>
      <c r="CT102" s="861"/>
      <c r="CU102" s="861"/>
      <c r="CV102" s="902"/>
      <c r="CW102" s="901" t="s">
        <v>602</v>
      </c>
      <c r="CX102" s="861"/>
      <c r="CY102" s="861"/>
      <c r="CZ102" s="861"/>
      <c r="DA102" s="902"/>
      <c r="DB102" s="901" t="s">
        <v>602</v>
      </c>
      <c r="DC102" s="861"/>
      <c r="DD102" s="861"/>
      <c r="DE102" s="861"/>
      <c r="DF102" s="902"/>
      <c r="DG102" s="901" t="s">
        <v>599</v>
      </c>
      <c r="DH102" s="861"/>
      <c r="DI102" s="861"/>
      <c r="DJ102" s="861"/>
      <c r="DK102" s="902"/>
      <c r="DL102" s="901" t="s">
        <v>599</v>
      </c>
      <c r="DM102" s="861"/>
      <c r="DN102" s="861"/>
      <c r="DO102" s="861"/>
      <c r="DP102" s="902"/>
      <c r="DQ102" s="901" t="s">
        <v>602</v>
      </c>
      <c r="DR102" s="861"/>
      <c r="DS102" s="861"/>
      <c r="DT102" s="861"/>
      <c r="DU102" s="902"/>
      <c r="DV102" s="798"/>
      <c r="DW102" s="799"/>
      <c r="DX102" s="799"/>
      <c r="DY102" s="799"/>
      <c r="DZ102" s="925"/>
      <c r="EA102" s="216"/>
    </row>
    <row r="103" spans="1:131" ht="26.25" customHeight="1">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6" t="s">
        <v>428</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216"/>
    </row>
    <row r="104" spans="1:131" ht="26.25" customHeight="1">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7" t="s">
        <v>429</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216"/>
    </row>
    <row r="105" spans="1:131" ht="11.25"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c r="A107" s="235" t="s">
        <v>430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c r="A108" s="928" t="s">
        <v>432</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433</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216" customFormat="1" ht="26.25" customHeight="1">
      <c r="A109" s="923" t="s">
        <v>434</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435</v>
      </c>
      <c r="AB109" s="904"/>
      <c r="AC109" s="904"/>
      <c r="AD109" s="904"/>
      <c r="AE109" s="905"/>
      <c r="AF109" s="903" t="s">
        <v>436</v>
      </c>
      <c r="AG109" s="904"/>
      <c r="AH109" s="904"/>
      <c r="AI109" s="904"/>
      <c r="AJ109" s="905"/>
      <c r="AK109" s="903" t="s">
        <v>308</v>
      </c>
      <c r="AL109" s="904"/>
      <c r="AM109" s="904"/>
      <c r="AN109" s="904"/>
      <c r="AO109" s="905"/>
      <c r="AP109" s="903" t="s">
        <v>437</v>
      </c>
      <c r="AQ109" s="904"/>
      <c r="AR109" s="904"/>
      <c r="AS109" s="904"/>
      <c r="AT109" s="906"/>
      <c r="AU109" s="923" t="s">
        <v>434</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435</v>
      </c>
      <c r="BR109" s="904"/>
      <c r="BS109" s="904"/>
      <c r="BT109" s="904"/>
      <c r="BU109" s="905"/>
      <c r="BV109" s="903" t="s">
        <v>436</v>
      </c>
      <c r="BW109" s="904"/>
      <c r="BX109" s="904"/>
      <c r="BY109" s="904"/>
      <c r="BZ109" s="905"/>
      <c r="CA109" s="903" t="s">
        <v>308</v>
      </c>
      <c r="CB109" s="904"/>
      <c r="CC109" s="904"/>
      <c r="CD109" s="904"/>
      <c r="CE109" s="905"/>
      <c r="CF109" s="924" t="s">
        <v>437</v>
      </c>
      <c r="CG109" s="924"/>
      <c r="CH109" s="924"/>
      <c r="CI109" s="924"/>
      <c r="CJ109" s="924"/>
      <c r="CK109" s="903" t="s">
        <v>438</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435</v>
      </c>
      <c r="DH109" s="904"/>
      <c r="DI109" s="904"/>
      <c r="DJ109" s="904"/>
      <c r="DK109" s="905"/>
      <c r="DL109" s="903" t="s">
        <v>436</v>
      </c>
      <c r="DM109" s="904"/>
      <c r="DN109" s="904"/>
      <c r="DO109" s="904"/>
      <c r="DP109" s="905"/>
      <c r="DQ109" s="903" t="s">
        <v>308</v>
      </c>
      <c r="DR109" s="904"/>
      <c r="DS109" s="904"/>
      <c r="DT109" s="904"/>
      <c r="DU109" s="905"/>
      <c r="DV109" s="903" t="s">
        <v>437</v>
      </c>
      <c r="DW109" s="904"/>
      <c r="DX109" s="904"/>
      <c r="DY109" s="904"/>
      <c r="DZ109" s="906"/>
    </row>
    <row r="110" spans="1:131" s="216" customFormat="1" ht="26.25" customHeight="1">
      <c r="A110" s="907" t="s">
        <v>439</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230722</v>
      </c>
      <c r="AB110" s="911"/>
      <c r="AC110" s="911"/>
      <c r="AD110" s="911"/>
      <c r="AE110" s="912"/>
      <c r="AF110" s="913">
        <v>240045</v>
      </c>
      <c r="AG110" s="911"/>
      <c r="AH110" s="911"/>
      <c r="AI110" s="911"/>
      <c r="AJ110" s="912"/>
      <c r="AK110" s="913">
        <v>257779</v>
      </c>
      <c r="AL110" s="911"/>
      <c r="AM110" s="911"/>
      <c r="AN110" s="911"/>
      <c r="AO110" s="912"/>
      <c r="AP110" s="914">
        <v>8.4</v>
      </c>
      <c r="AQ110" s="915"/>
      <c r="AR110" s="915"/>
      <c r="AS110" s="915"/>
      <c r="AT110" s="916"/>
      <c r="AU110" s="917" t="s">
        <v>73</v>
      </c>
      <c r="AV110" s="918"/>
      <c r="AW110" s="918"/>
      <c r="AX110" s="918"/>
      <c r="AY110" s="918"/>
      <c r="AZ110" s="940" t="s">
        <v>440</v>
      </c>
      <c r="BA110" s="908"/>
      <c r="BB110" s="908"/>
      <c r="BC110" s="908"/>
      <c r="BD110" s="908"/>
      <c r="BE110" s="908"/>
      <c r="BF110" s="908"/>
      <c r="BG110" s="908"/>
      <c r="BH110" s="908"/>
      <c r="BI110" s="908"/>
      <c r="BJ110" s="908"/>
      <c r="BK110" s="908"/>
      <c r="BL110" s="908"/>
      <c r="BM110" s="908"/>
      <c r="BN110" s="908"/>
      <c r="BO110" s="908"/>
      <c r="BP110" s="909"/>
      <c r="BQ110" s="941">
        <v>2413977</v>
      </c>
      <c r="BR110" s="942"/>
      <c r="BS110" s="942"/>
      <c r="BT110" s="942"/>
      <c r="BU110" s="942"/>
      <c r="BV110" s="942">
        <v>2296005</v>
      </c>
      <c r="BW110" s="942"/>
      <c r="BX110" s="942"/>
      <c r="BY110" s="942"/>
      <c r="BZ110" s="942"/>
      <c r="CA110" s="942">
        <v>2425380</v>
      </c>
      <c r="CB110" s="942"/>
      <c r="CC110" s="942"/>
      <c r="CD110" s="942"/>
      <c r="CE110" s="942"/>
      <c r="CF110" s="955">
        <v>79</v>
      </c>
      <c r="CG110" s="956"/>
      <c r="CH110" s="956"/>
      <c r="CI110" s="956"/>
      <c r="CJ110" s="956"/>
      <c r="CK110" s="957" t="s">
        <v>441</v>
      </c>
      <c r="CL110" s="958"/>
      <c r="CM110" s="940" t="s">
        <v>442</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941" t="s">
        <v>443</v>
      </c>
      <c r="DH110" s="942"/>
      <c r="DI110" s="942"/>
      <c r="DJ110" s="942"/>
      <c r="DK110" s="942"/>
      <c r="DL110" s="942" t="s">
        <v>443</v>
      </c>
      <c r="DM110" s="942"/>
      <c r="DN110" s="942"/>
      <c r="DO110" s="942"/>
      <c r="DP110" s="942"/>
      <c r="DQ110" s="942" t="s">
        <v>443</v>
      </c>
      <c r="DR110" s="942"/>
      <c r="DS110" s="942"/>
      <c r="DT110" s="942"/>
      <c r="DU110" s="942"/>
      <c r="DV110" s="943" t="s">
        <v>443</v>
      </c>
      <c r="DW110" s="943"/>
      <c r="DX110" s="943"/>
      <c r="DY110" s="943"/>
      <c r="DZ110" s="944"/>
    </row>
    <row r="111" spans="1:131" s="216" customFormat="1" ht="26.25" customHeight="1">
      <c r="A111" s="945" t="s">
        <v>444</v>
      </c>
      <c r="B111" s="946"/>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7"/>
      <c r="AA111" s="948" t="s">
        <v>443</v>
      </c>
      <c r="AB111" s="949"/>
      <c r="AC111" s="949"/>
      <c r="AD111" s="949"/>
      <c r="AE111" s="950"/>
      <c r="AF111" s="951" t="s">
        <v>443</v>
      </c>
      <c r="AG111" s="949"/>
      <c r="AH111" s="949"/>
      <c r="AI111" s="949"/>
      <c r="AJ111" s="950"/>
      <c r="AK111" s="951" t="s">
        <v>443</v>
      </c>
      <c r="AL111" s="949"/>
      <c r="AM111" s="949"/>
      <c r="AN111" s="949"/>
      <c r="AO111" s="950"/>
      <c r="AP111" s="952" t="s">
        <v>443</v>
      </c>
      <c r="AQ111" s="953"/>
      <c r="AR111" s="953"/>
      <c r="AS111" s="953"/>
      <c r="AT111" s="954"/>
      <c r="AU111" s="919"/>
      <c r="AV111" s="920"/>
      <c r="AW111" s="920"/>
      <c r="AX111" s="920"/>
      <c r="AY111" s="920"/>
      <c r="AZ111" s="933" t="s">
        <v>445</v>
      </c>
      <c r="BA111" s="934"/>
      <c r="BB111" s="934"/>
      <c r="BC111" s="934"/>
      <c r="BD111" s="934"/>
      <c r="BE111" s="934"/>
      <c r="BF111" s="934"/>
      <c r="BG111" s="934"/>
      <c r="BH111" s="934"/>
      <c r="BI111" s="934"/>
      <c r="BJ111" s="934"/>
      <c r="BK111" s="934"/>
      <c r="BL111" s="934"/>
      <c r="BM111" s="934"/>
      <c r="BN111" s="934"/>
      <c r="BO111" s="934"/>
      <c r="BP111" s="935"/>
      <c r="BQ111" s="936" t="s">
        <v>443</v>
      </c>
      <c r="BR111" s="937"/>
      <c r="BS111" s="937"/>
      <c r="BT111" s="937"/>
      <c r="BU111" s="937"/>
      <c r="BV111" s="937" t="s">
        <v>446</v>
      </c>
      <c r="BW111" s="937"/>
      <c r="BX111" s="937"/>
      <c r="BY111" s="937"/>
      <c r="BZ111" s="937"/>
      <c r="CA111" s="937" t="s">
        <v>443</v>
      </c>
      <c r="CB111" s="937"/>
      <c r="CC111" s="937"/>
      <c r="CD111" s="937"/>
      <c r="CE111" s="937"/>
      <c r="CF111" s="931" t="s">
        <v>447</v>
      </c>
      <c r="CG111" s="932"/>
      <c r="CH111" s="932"/>
      <c r="CI111" s="932"/>
      <c r="CJ111" s="932"/>
      <c r="CK111" s="959"/>
      <c r="CL111" s="960"/>
      <c r="CM111" s="933" t="s">
        <v>448</v>
      </c>
      <c r="CN111" s="934"/>
      <c r="CO111" s="934"/>
      <c r="CP111" s="934"/>
      <c r="CQ111" s="934"/>
      <c r="CR111" s="934"/>
      <c r="CS111" s="934"/>
      <c r="CT111" s="934"/>
      <c r="CU111" s="934"/>
      <c r="CV111" s="934"/>
      <c r="CW111" s="934"/>
      <c r="CX111" s="934"/>
      <c r="CY111" s="934"/>
      <c r="CZ111" s="934"/>
      <c r="DA111" s="934"/>
      <c r="DB111" s="934"/>
      <c r="DC111" s="934"/>
      <c r="DD111" s="934"/>
      <c r="DE111" s="934"/>
      <c r="DF111" s="935"/>
      <c r="DG111" s="936" t="s">
        <v>443</v>
      </c>
      <c r="DH111" s="937"/>
      <c r="DI111" s="937"/>
      <c r="DJ111" s="937"/>
      <c r="DK111" s="937"/>
      <c r="DL111" s="937" t="s">
        <v>443</v>
      </c>
      <c r="DM111" s="937"/>
      <c r="DN111" s="937"/>
      <c r="DO111" s="937"/>
      <c r="DP111" s="937"/>
      <c r="DQ111" s="937" t="s">
        <v>443</v>
      </c>
      <c r="DR111" s="937"/>
      <c r="DS111" s="937"/>
      <c r="DT111" s="937"/>
      <c r="DU111" s="937"/>
      <c r="DV111" s="938" t="s">
        <v>443</v>
      </c>
      <c r="DW111" s="938"/>
      <c r="DX111" s="938"/>
      <c r="DY111" s="938"/>
      <c r="DZ111" s="939"/>
    </row>
    <row r="112" spans="1:131" s="216" customFormat="1" ht="26.25" customHeight="1">
      <c r="A112" s="963" t="s">
        <v>449</v>
      </c>
      <c r="B112" s="964"/>
      <c r="C112" s="934" t="s">
        <v>450</v>
      </c>
      <c r="D112" s="934"/>
      <c r="E112" s="934"/>
      <c r="F112" s="934"/>
      <c r="G112" s="934"/>
      <c r="H112" s="934"/>
      <c r="I112" s="934"/>
      <c r="J112" s="934"/>
      <c r="K112" s="934"/>
      <c r="L112" s="934"/>
      <c r="M112" s="934"/>
      <c r="N112" s="934"/>
      <c r="O112" s="934"/>
      <c r="P112" s="934"/>
      <c r="Q112" s="934"/>
      <c r="R112" s="934"/>
      <c r="S112" s="934"/>
      <c r="T112" s="934"/>
      <c r="U112" s="934"/>
      <c r="V112" s="934"/>
      <c r="W112" s="934"/>
      <c r="X112" s="934"/>
      <c r="Y112" s="934"/>
      <c r="Z112" s="935"/>
      <c r="AA112" s="969" t="s">
        <v>443</v>
      </c>
      <c r="AB112" s="970"/>
      <c r="AC112" s="970"/>
      <c r="AD112" s="970"/>
      <c r="AE112" s="971"/>
      <c r="AF112" s="972" t="s">
        <v>443</v>
      </c>
      <c r="AG112" s="970"/>
      <c r="AH112" s="970"/>
      <c r="AI112" s="970"/>
      <c r="AJ112" s="971"/>
      <c r="AK112" s="972" t="s">
        <v>443</v>
      </c>
      <c r="AL112" s="970"/>
      <c r="AM112" s="970"/>
      <c r="AN112" s="970"/>
      <c r="AO112" s="971"/>
      <c r="AP112" s="973" t="s">
        <v>443</v>
      </c>
      <c r="AQ112" s="974"/>
      <c r="AR112" s="974"/>
      <c r="AS112" s="974"/>
      <c r="AT112" s="975"/>
      <c r="AU112" s="919"/>
      <c r="AV112" s="920"/>
      <c r="AW112" s="920"/>
      <c r="AX112" s="920"/>
      <c r="AY112" s="920"/>
      <c r="AZ112" s="933" t="s">
        <v>451</v>
      </c>
      <c r="BA112" s="934"/>
      <c r="BB112" s="934"/>
      <c r="BC112" s="934"/>
      <c r="BD112" s="934"/>
      <c r="BE112" s="934"/>
      <c r="BF112" s="934"/>
      <c r="BG112" s="934"/>
      <c r="BH112" s="934"/>
      <c r="BI112" s="934"/>
      <c r="BJ112" s="934"/>
      <c r="BK112" s="934"/>
      <c r="BL112" s="934"/>
      <c r="BM112" s="934"/>
      <c r="BN112" s="934"/>
      <c r="BO112" s="934"/>
      <c r="BP112" s="935"/>
      <c r="BQ112" s="936">
        <v>1092001</v>
      </c>
      <c r="BR112" s="937"/>
      <c r="BS112" s="937"/>
      <c r="BT112" s="937"/>
      <c r="BU112" s="937"/>
      <c r="BV112" s="937">
        <v>932531</v>
      </c>
      <c r="BW112" s="937"/>
      <c r="BX112" s="937"/>
      <c r="BY112" s="937"/>
      <c r="BZ112" s="937"/>
      <c r="CA112" s="937">
        <v>785879</v>
      </c>
      <c r="CB112" s="937"/>
      <c r="CC112" s="937"/>
      <c r="CD112" s="937"/>
      <c r="CE112" s="937"/>
      <c r="CF112" s="931">
        <v>25.6</v>
      </c>
      <c r="CG112" s="932"/>
      <c r="CH112" s="932"/>
      <c r="CI112" s="932"/>
      <c r="CJ112" s="932"/>
      <c r="CK112" s="959"/>
      <c r="CL112" s="960"/>
      <c r="CM112" s="933" t="s">
        <v>452</v>
      </c>
      <c r="CN112" s="934"/>
      <c r="CO112" s="934"/>
      <c r="CP112" s="934"/>
      <c r="CQ112" s="934"/>
      <c r="CR112" s="934"/>
      <c r="CS112" s="934"/>
      <c r="CT112" s="934"/>
      <c r="CU112" s="934"/>
      <c r="CV112" s="934"/>
      <c r="CW112" s="934"/>
      <c r="CX112" s="934"/>
      <c r="CY112" s="934"/>
      <c r="CZ112" s="934"/>
      <c r="DA112" s="934"/>
      <c r="DB112" s="934"/>
      <c r="DC112" s="934"/>
      <c r="DD112" s="934"/>
      <c r="DE112" s="934"/>
      <c r="DF112" s="935"/>
      <c r="DG112" s="936" t="s">
        <v>446</v>
      </c>
      <c r="DH112" s="937"/>
      <c r="DI112" s="937"/>
      <c r="DJ112" s="937"/>
      <c r="DK112" s="937"/>
      <c r="DL112" s="937" t="s">
        <v>443</v>
      </c>
      <c r="DM112" s="937"/>
      <c r="DN112" s="937"/>
      <c r="DO112" s="937"/>
      <c r="DP112" s="937"/>
      <c r="DQ112" s="937" t="s">
        <v>443</v>
      </c>
      <c r="DR112" s="937"/>
      <c r="DS112" s="937"/>
      <c r="DT112" s="937"/>
      <c r="DU112" s="937"/>
      <c r="DV112" s="938" t="s">
        <v>443</v>
      </c>
      <c r="DW112" s="938"/>
      <c r="DX112" s="938"/>
      <c r="DY112" s="938"/>
      <c r="DZ112" s="939"/>
    </row>
    <row r="113" spans="1:130" s="216" customFormat="1" ht="26.25" customHeight="1">
      <c r="A113" s="965"/>
      <c r="B113" s="966"/>
      <c r="C113" s="934" t="s">
        <v>453</v>
      </c>
      <c r="D113" s="934"/>
      <c r="E113" s="934"/>
      <c r="F113" s="934"/>
      <c r="G113" s="934"/>
      <c r="H113" s="934"/>
      <c r="I113" s="934"/>
      <c r="J113" s="934"/>
      <c r="K113" s="934"/>
      <c r="L113" s="934"/>
      <c r="M113" s="934"/>
      <c r="N113" s="934"/>
      <c r="O113" s="934"/>
      <c r="P113" s="934"/>
      <c r="Q113" s="934"/>
      <c r="R113" s="934"/>
      <c r="S113" s="934"/>
      <c r="T113" s="934"/>
      <c r="U113" s="934"/>
      <c r="V113" s="934"/>
      <c r="W113" s="934"/>
      <c r="X113" s="934"/>
      <c r="Y113" s="934"/>
      <c r="Z113" s="935"/>
      <c r="AA113" s="948">
        <v>182359</v>
      </c>
      <c r="AB113" s="949"/>
      <c r="AC113" s="949"/>
      <c r="AD113" s="949"/>
      <c r="AE113" s="950"/>
      <c r="AF113" s="951">
        <v>173529</v>
      </c>
      <c r="AG113" s="949"/>
      <c r="AH113" s="949"/>
      <c r="AI113" s="949"/>
      <c r="AJ113" s="950"/>
      <c r="AK113" s="951">
        <v>159990</v>
      </c>
      <c r="AL113" s="949"/>
      <c r="AM113" s="949"/>
      <c r="AN113" s="949"/>
      <c r="AO113" s="950"/>
      <c r="AP113" s="952">
        <v>5.2</v>
      </c>
      <c r="AQ113" s="953"/>
      <c r="AR113" s="953"/>
      <c r="AS113" s="953"/>
      <c r="AT113" s="954"/>
      <c r="AU113" s="919"/>
      <c r="AV113" s="920"/>
      <c r="AW113" s="920"/>
      <c r="AX113" s="920"/>
      <c r="AY113" s="920"/>
      <c r="AZ113" s="933" t="s">
        <v>454</v>
      </c>
      <c r="BA113" s="934"/>
      <c r="BB113" s="934"/>
      <c r="BC113" s="934"/>
      <c r="BD113" s="934"/>
      <c r="BE113" s="934"/>
      <c r="BF113" s="934"/>
      <c r="BG113" s="934"/>
      <c r="BH113" s="934"/>
      <c r="BI113" s="934"/>
      <c r="BJ113" s="934"/>
      <c r="BK113" s="934"/>
      <c r="BL113" s="934"/>
      <c r="BM113" s="934"/>
      <c r="BN113" s="934"/>
      <c r="BO113" s="934"/>
      <c r="BP113" s="935"/>
      <c r="BQ113" s="936">
        <v>187626</v>
      </c>
      <c r="BR113" s="937"/>
      <c r="BS113" s="937"/>
      <c r="BT113" s="937"/>
      <c r="BU113" s="937"/>
      <c r="BV113" s="937">
        <v>168325</v>
      </c>
      <c r="BW113" s="937"/>
      <c r="BX113" s="937"/>
      <c r="BY113" s="937"/>
      <c r="BZ113" s="937"/>
      <c r="CA113" s="937">
        <v>209770</v>
      </c>
      <c r="CB113" s="937"/>
      <c r="CC113" s="937"/>
      <c r="CD113" s="937"/>
      <c r="CE113" s="937"/>
      <c r="CF113" s="931">
        <v>6.8</v>
      </c>
      <c r="CG113" s="932"/>
      <c r="CH113" s="932"/>
      <c r="CI113" s="932"/>
      <c r="CJ113" s="932"/>
      <c r="CK113" s="959"/>
      <c r="CL113" s="960"/>
      <c r="CM113" s="933" t="s">
        <v>455</v>
      </c>
      <c r="CN113" s="934"/>
      <c r="CO113" s="934"/>
      <c r="CP113" s="934"/>
      <c r="CQ113" s="934"/>
      <c r="CR113" s="934"/>
      <c r="CS113" s="934"/>
      <c r="CT113" s="934"/>
      <c r="CU113" s="934"/>
      <c r="CV113" s="934"/>
      <c r="CW113" s="934"/>
      <c r="CX113" s="934"/>
      <c r="CY113" s="934"/>
      <c r="CZ113" s="934"/>
      <c r="DA113" s="934"/>
      <c r="DB113" s="934"/>
      <c r="DC113" s="934"/>
      <c r="DD113" s="934"/>
      <c r="DE113" s="934"/>
      <c r="DF113" s="935"/>
      <c r="DG113" s="969" t="s">
        <v>447</v>
      </c>
      <c r="DH113" s="970"/>
      <c r="DI113" s="970"/>
      <c r="DJ113" s="970"/>
      <c r="DK113" s="971"/>
      <c r="DL113" s="972" t="s">
        <v>447</v>
      </c>
      <c r="DM113" s="970"/>
      <c r="DN113" s="970"/>
      <c r="DO113" s="970"/>
      <c r="DP113" s="971"/>
      <c r="DQ113" s="972" t="s">
        <v>446</v>
      </c>
      <c r="DR113" s="970"/>
      <c r="DS113" s="970"/>
      <c r="DT113" s="970"/>
      <c r="DU113" s="971"/>
      <c r="DV113" s="973" t="s">
        <v>443</v>
      </c>
      <c r="DW113" s="974"/>
      <c r="DX113" s="974"/>
      <c r="DY113" s="974"/>
      <c r="DZ113" s="975"/>
    </row>
    <row r="114" spans="1:130" s="216" customFormat="1" ht="26.25" customHeight="1">
      <c r="A114" s="965"/>
      <c r="B114" s="966"/>
      <c r="C114" s="934" t="s">
        <v>456</v>
      </c>
      <c r="D114" s="934"/>
      <c r="E114" s="934"/>
      <c r="F114" s="934"/>
      <c r="G114" s="934"/>
      <c r="H114" s="934"/>
      <c r="I114" s="934"/>
      <c r="J114" s="934"/>
      <c r="K114" s="934"/>
      <c r="L114" s="934"/>
      <c r="M114" s="934"/>
      <c r="N114" s="934"/>
      <c r="O114" s="934"/>
      <c r="P114" s="934"/>
      <c r="Q114" s="934"/>
      <c r="R114" s="934"/>
      <c r="S114" s="934"/>
      <c r="T114" s="934"/>
      <c r="U114" s="934"/>
      <c r="V114" s="934"/>
      <c r="W114" s="934"/>
      <c r="X114" s="934"/>
      <c r="Y114" s="934"/>
      <c r="Z114" s="935"/>
      <c r="AA114" s="969">
        <v>22423</v>
      </c>
      <c r="AB114" s="970"/>
      <c r="AC114" s="970"/>
      <c r="AD114" s="970"/>
      <c r="AE114" s="971"/>
      <c r="AF114" s="972">
        <v>27992</v>
      </c>
      <c r="AG114" s="970"/>
      <c r="AH114" s="970"/>
      <c r="AI114" s="970"/>
      <c r="AJ114" s="971"/>
      <c r="AK114" s="972">
        <v>26030</v>
      </c>
      <c r="AL114" s="970"/>
      <c r="AM114" s="970"/>
      <c r="AN114" s="970"/>
      <c r="AO114" s="971"/>
      <c r="AP114" s="973">
        <v>0.8</v>
      </c>
      <c r="AQ114" s="974"/>
      <c r="AR114" s="974"/>
      <c r="AS114" s="974"/>
      <c r="AT114" s="975"/>
      <c r="AU114" s="919"/>
      <c r="AV114" s="920"/>
      <c r="AW114" s="920"/>
      <c r="AX114" s="920"/>
      <c r="AY114" s="920"/>
      <c r="AZ114" s="933" t="s">
        <v>457</v>
      </c>
      <c r="BA114" s="934"/>
      <c r="BB114" s="934"/>
      <c r="BC114" s="934"/>
      <c r="BD114" s="934"/>
      <c r="BE114" s="934"/>
      <c r="BF114" s="934"/>
      <c r="BG114" s="934"/>
      <c r="BH114" s="934"/>
      <c r="BI114" s="934"/>
      <c r="BJ114" s="934"/>
      <c r="BK114" s="934"/>
      <c r="BL114" s="934"/>
      <c r="BM114" s="934"/>
      <c r="BN114" s="934"/>
      <c r="BO114" s="934"/>
      <c r="BP114" s="935"/>
      <c r="BQ114" s="936">
        <v>91796</v>
      </c>
      <c r="BR114" s="937"/>
      <c r="BS114" s="937"/>
      <c r="BT114" s="937"/>
      <c r="BU114" s="937"/>
      <c r="BV114" s="937">
        <v>157718</v>
      </c>
      <c r="BW114" s="937"/>
      <c r="BX114" s="937"/>
      <c r="BY114" s="937"/>
      <c r="BZ114" s="937"/>
      <c r="CA114" s="937">
        <v>110010</v>
      </c>
      <c r="CB114" s="937"/>
      <c r="CC114" s="937"/>
      <c r="CD114" s="937"/>
      <c r="CE114" s="937"/>
      <c r="CF114" s="931">
        <v>3.6</v>
      </c>
      <c r="CG114" s="932"/>
      <c r="CH114" s="932"/>
      <c r="CI114" s="932"/>
      <c r="CJ114" s="932"/>
      <c r="CK114" s="959"/>
      <c r="CL114" s="960"/>
      <c r="CM114" s="933" t="s">
        <v>458</v>
      </c>
      <c r="CN114" s="934"/>
      <c r="CO114" s="934"/>
      <c r="CP114" s="934"/>
      <c r="CQ114" s="934"/>
      <c r="CR114" s="934"/>
      <c r="CS114" s="934"/>
      <c r="CT114" s="934"/>
      <c r="CU114" s="934"/>
      <c r="CV114" s="934"/>
      <c r="CW114" s="934"/>
      <c r="CX114" s="934"/>
      <c r="CY114" s="934"/>
      <c r="CZ114" s="934"/>
      <c r="DA114" s="934"/>
      <c r="DB114" s="934"/>
      <c r="DC114" s="934"/>
      <c r="DD114" s="934"/>
      <c r="DE114" s="934"/>
      <c r="DF114" s="935"/>
      <c r="DG114" s="969" t="s">
        <v>443</v>
      </c>
      <c r="DH114" s="970"/>
      <c r="DI114" s="970"/>
      <c r="DJ114" s="970"/>
      <c r="DK114" s="971"/>
      <c r="DL114" s="972" t="s">
        <v>446</v>
      </c>
      <c r="DM114" s="970"/>
      <c r="DN114" s="970"/>
      <c r="DO114" s="970"/>
      <c r="DP114" s="971"/>
      <c r="DQ114" s="972" t="s">
        <v>447</v>
      </c>
      <c r="DR114" s="970"/>
      <c r="DS114" s="970"/>
      <c r="DT114" s="970"/>
      <c r="DU114" s="971"/>
      <c r="DV114" s="973" t="s">
        <v>446</v>
      </c>
      <c r="DW114" s="974"/>
      <c r="DX114" s="974"/>
      <c r="DY114" s="974"/>
      <c r="DZ114" s="975"/>
    </row>
    <row r="115" spans="1:130" s="216" customFormat="1" ht="26.25" customHeight="1">
      <c r="A115" s="965"/>
      <c r="B115" s="966"/>
      <c r="C115" s="934" t="s">
        <v>459</v>
      </c>
      <c r="D115" s="934"/>
      <c r="E115" s="934"/>
      <c r="F115" s="934"/>
      <c r="G115" s="934"/>
      <c r="H115" s="934"/>
      <c r="I115" s="934"/>
      <c r="J115" s="934"/>
      <c r="K115" s="934"/>
      <c r="L115" s="934"/>
      <c r="M115" s="934"/>
      <c r="N115" s="934"/>
      <c r="O115" s="934"/>
      <c r="P115" s="934"/>
      <c r="Q115" s="934"/>
      <c r="R115" s="934"/>
      <c r="S115" s="934"/>
      <c r="T115" s="934"/>
      <c r="U115" s="934"/>
      <c r="V115" s="934"/>
      <c r="W115" s="934"/>
      <c r="X115" s="934"/>
      <c r="Y115" s="934"/>
      <c r="Z115" s="935"/>
      <c r="AA115" s="948">
        <v>858</v>
      </c>
      <c r="AB115" s="949"/>
      <c r="AC115" s="949"/>
      <c r="AD115" s="949"/>
      <c r="AE115" s="950"/>
      <c r="AF115" s="951">
        <v>176</v>
      </c>
      <c r="AG115" s="949"/>
      <c r="AH115" s="949"/>
      <c r="AI115" s="949"/>
      <c r="AJ115" s="950"/>
      <c r="AK115" s="951">
        <v>170</v>
      </c>
      <c r="AL115" s="949"/>
      <c r="AM115" s="949"/>
      <c r="AN115" s="949"/>
      <c r="AO115" s="950"/>
      <c r="AP115" s="952">
        <v>0</v>
      </c>
      <c r="AQ115" s="953"/>
      <c r="AR115" s="953"/>
      <c r="AS115" s="953"/>
      <c r="AT115" s="954"/>
      <c r="AU115" s="919"/>
      <c r="AV115" s="920"/>
      <c r="AW115" s="920"/>
      <c r="AX115" s="920"/>
      <c r="AY115" s="920"/>
      <c r="AZ115" s="933" t="s">
        <v>460</v>
      </c>
      <c r="BA115" s="934"/>
      <c r="BB115" s="934"/>
      <c r="BC115" s="934"/>
      <c r="BD115" s="934"/>
      <c r="BE115" s="934"/>
      <c r="BF115" s="934"/>
      <c r="BG115" s="934"/>
      <c r="BH115" s="934"/>
      <c r="BI115" s="934"/>
      <c r="BJ115" s="934"/>
      <c r="BK115" s="934"/>
      <c r="BL115" s="934"/>
      <c r="BM115" s="934"/>
      <c r="BN115" s="934"/>
      <c r="BO115" s="934"/>
      <c r="BP115" s="935"/>
      <c r="BQ115" s="936" t="s">
        <v>443</v>
      </c>
      <c r="BR115" s="937"/>
      <c r="BS115" s="937"/>
      <c r="BT115" s="937"/>
      <c r="BU115" s="937"/>
      <c r="BV115" s="937" t="s">
        <v>443</v>
      </c>
      <c r="BW115" s="937"/>
      <c r="BX115" s="937"/>
      <c r="BY115" s="937"/>
      <c r="BZ115" s="937"/>
      <c r="CA115" s="937" t="s">
        <v>443</v>
      </c>
      <c r="CB115" s="937"/>
      <c r="CC115" s="937"/>
      <c r="CD115" s="937"/>
      <c r="CE115" s="937"/>
      <c r="CF115" s="931" t="s">
        <v>447</v>
      </c>
      <c r="CG115" s="932"/>
      <c r="CH115" s="932"/>
      <c r="CI115" s="932"/>
      <c r="CJ115" s="932"/>
      <c r="CK115" s="959"/>
      <c r="CL115" s="960"/>
      <c r="CM115" s="933" t="s">
        <v>461</v>
      </c>
      <c r="CN115" s="934"/>
      <c r="CO115" s="934"/>
      <c r="CP115" s="934"/>
      <c r="CQ115" s="934"/>
      <c r="CR115" s="934"/>
      <c r="CS115" s="934"/>
      <c r="CT115" s="934"/>
      <c r="CU115" s="934"/>
      <c r="CV115" s="934"/>
      <c r="CW115" s="934"/>
      <c r="CX115" s="934"/>
      <c r="CY115" s="934"/>
      <c r="CZ115" s="934"/>
      <c r="DA115" s="934"/>
      <c r="DB115" s="934"/>
      <c r="DC115" s="934"/>
      <c r="DD115" s="934"/>
      <c r="DE115" s="934"/>
      <c r="DF115" s="935"/>
      <c r="DG115" s="969" t="s">
        <v>443</v>
      </c>
      <c r="DH115" s="970"/>
      <c r="DI115" s="970"/>
      <c r="DJ115" s="970"/>
      <c r="DK115" s="971"/>
      <c r="DL115" s="972" t="s">
        <v>443</v>
      </c>
      <c r="DM115" s="970"/>
      <c r="DN115" s="970"/>
      <c r="DO115" s="970"/>
      <c r="DP115" s="971"/>
      <c r="DQ115" s="972" t="s">
        <v>443</v>
      </c>
      <c r="DR115" s="970"/>
      <c r="DS115" s="970"/>
      <c r="DT115" s="970"/>
      <c r="DU115" s="971"/>
      <c r="DV115" s="973" t="s">
        <v>443</v>
      </c>
      <c r="DW115" s="974"/>
      <c r="DX115" s="974"/>
      <c r="DY115" s="974"/>
      <c r="DZ115" s="975"/>
    </row>
    <row r="116" spans="1:130" s="216" customFormat="1" ht="26.25" customHeight="1">
      <c r="A116" s="967"/>
      <c r="B116" s="968"/>
      <c r="C116" s="976" t="s">
        <v>462</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9" t="s">
        <v>395</v>
      </c>
      <c r="AB116" s="970"/>
      <c r="AC116" s="970"/>
      <c r="AD116" s="970"/>
      <c r="AE116" s="971"/>
      <c r="AF116" s="972" t="s">
        <v>443</v>
      </c>
      <c r="AG116" s="970"/>
      <c r="AH116" s="970"/>
      <c r="AI116" s="970"/>
      <c r="AJ116" s="971"/>
      <c r="AK116" s="972" t="s">
        <v>395</v>
      </c>
      <c r="AL116" s="970"/>
      <c r="AM116" s="970"/>
      <c r="AN116" s="970"/>
      <c r="AO116" s="971"/>
      <c r="AP116" s="973" t="s">
        <v>446</v>
      </c>
      <c r="AQ116" s="974"/>
      <c r="AR116" s="974"/>
      <c r="AS116" s="974"/>
      <c r="AT116" s="975"/>
      <c r="AU116" s="919"/>
      <c r="AV116" s="920"/>
      <c r="AW116" s="920"/>
      <c r="AX116" s="920"/>
      <c r="AY116" s="920"/>
      <c r="AZ116" s="978" t="s">
        <v>463</v>
      </c>
      <c r="BA116" s="979"/>
      <c r="BB116" s="979"/>
      <c r="BC116" s="979"/>
      <c r="BD116" s="979"/>
      <c r="BE116" s="979"/>
      <c r="BF116" s="979"/>
      <c r="BG116" s="979"/>
      <c r="BH116" s="979"/>
      <c r="BI116" s="979"/>
      <c r="BJ116" s="979"/>
      <c r="BK116" s="979"/>
      <c r="BL116" s="979"/>
      <c r="BM116" s="979"/>
      <c r="BN116" s="979"/>
      <c r="BO116" s="979"/>
      <c r="BP116" s="980"/>
      <c r="BQ116" s="936" t="s">
        <v>443</v>
      </c>
      <c r="BR116" s="937"/>
      <c r="BS116" s="937"/>
      <c r="BT116" s="937"/>
      <c r="BU116" s="937"/>
      <c r="BV116" s="937" t="s">
        <v>443</v>
      </c>
      <c r="BW116" s="937"/>
      <c r="BX116" s="937"/>
      <c r="BY116" s="937"/>
      <c r="BZ116" s="937"/>
      <c r="CA116" s="937" t="s">
        <v>443</v>
      </c>
      <c r="CB116" s="937"/>
      <c r="CC116" s="937"/>
      <c r="CD116" s="937"/>
      <c r="CE116" s="937"/>
      <c r="CF116" s="931" t="s">
        <v>443</v>
      </c>
      <c r="CG116" s="932"/>
      <c r="CH116" s="932"/>
      <c r="CI116" s="932"/>
      <c r="CJ116" s="932"/>
      <c r="CK116" s="959"/>
      <c r="CL116" s="960"/>
      <c r="CM116" s="933" t="s">
        <v>464</v>
      </c>
      <c r="CN116" s="934"/>
      <c r="CO116" s="934"/>
      <c r="CP116" s="934"/>
      <c r="CQ116" s="934"/>
      <c r="CR116" s="934"/>
      <c r="CS116" s="934"/>
      <c r="CT116" s="934"/>
      <c r="CU116" s="934"/>
      <c r="CV116" s="934"/>
      <c r="CW116" s="934"/>
      <c r="CX116" s="934"/>
      <c r="CY116" s="934"/>
      <c r="CZ116" s="934"/>
      <c r="DA116" s="934"/>
      <c r="DB116" s="934"/>
      <c r="DC116" s="934"/>
      <c r="DD116" s="934"/>
      <c r="DE116" s="934"/>
      <c r="DF116" s="935"/>
      <c r="DG116" s="969" t="s">
        <v>443</v>
      </c>
      <c r="DH116" s="970"/>
      <c r="DI116" s="970"/>
      <c r="DJ116" s="970"/>
      <c r="DK116" s="971"/>
      <c r="DL116" s="972" t="s">
        <v>443</v>
      </c>
      <c r="DM116" s="970"/>
      <c r="DN116" s="970"/>
      <c r="DO116" s="970"/>
      <c r="DP116" s="971"/>
      <c r="DQ116" s="972" t="s">
        <v>443</v>
      </c>
      <c r="DR116" s="970"/>
      <c r="DS116" s="970"/>
      <c r="DT116" s="970"/>
      <c r="DU116" s="971"/>
      <c r="DV116" s="973" t="s">
        <v>443</v>
      </c>
      <c r="DW116" s="974"/>
      <c r="DX116" s="974"/>
      <c r="DY116" s="974"/>
      <c r="DZ116" s="975"/>
    </row>
    <row r="117" spans="1:130" s="216" customFormat="1" ht="26.25" customHeight="1">
      <c r="A117" s="923" t="s">
        <v>191</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88" t="s">
        <v>465</v>
      </c>
      <c r="Z117" s="905"/>
      <c r="AA117" s="989">
        <v>436362</v>
      </c>
      <c r="AB117" s="990"/>
      <c r="AC117" s="990"/>
      <c r="AD117" s="990"/>
      <c r="AE117" s="991"/>
      <c r="AF117" s="992">
        <v>441742</v>
      </c>
      <c r="AG117" s="990"/>
      <c r="AH117" s="990"/>
      <c r="AI117" s="990"/>
      <c r="AJ117" s="991"/>
      <c r="AK117" s="992">
        <v>443969</v>
      </c>
      <c r="AL117" s="990"/>
      <c r="AM117" s="990"/>
      <c r="AN117" s="990"/>
      <c r="AO117" s="991"/>
      <c r="AP117" s="993"/>
      <c r="AQ117" s="994"/>
      <c r="AR117" s="994"/>
      <c r="AS117" s="994"/>
      <c r="AT117" s="995"/>
      <c r="AU117" s="919"/>
      <c r="AV117" s="920"/>
      <c r="AW117" s="920"/>
      <c r="AX117" s="920"/>
      <c r="AY117" s="920"/>
      <c r="AZ117" s="985" t="s">
        <v>466</v>
      </c>
      <c r="BA117" s="986"/>
      <c r="BB117" s="986"/>
      <c r="BC117" s="986"/>
      <c r="BD117" s="986"/>
      <c r="BE117" s="986"/>
      <c r="BF117" s="986"/>
      <c r="BG117" s="986"/>
      <c r="BH117" s="986"/>
      <c r="BI117" s="986"/>
      <c r="BJ117" s="986"/>
      <c r="BK117" s="986"/>
      <c r="BL117" s="986"/>
      <c r="BM117" s="986"/>
      <c r="BN117" s="986"/>
      <c r="BO117" s="986"/>
      <c r="BP117" s="987"/>
      <c r="BQ117" s="936" t="s">
        <v>443</v>
      </c>
      <c r="BR117" s="937"/>
      <c r="BS117" s="937"/>
      <c r="BT117" s="937"/>
      <c r="BU117" s="937"/>
      <c r="BV117" s="937" t="s">
        <v>443</v>
      </c>
      <c r="BW117" s="937"/>
      <c r="BX117" s="937"/>
      <c r="BY117" s="937"/>
      <c r="BZ117" s="937"/>
      <c r="CA117" s="937" t="s">
        <v>443</v>
      </c>
      <c r="CB117" s="937"/>
      <c r="CC117" s="937"/>
      <c r="CD117" s="937"/>
      <c r="CE117" s="937"/>
      <c r="CF117" s="931" t="s">
        <v>443</v>
      </c>
      <c r="CG117" s="932"/>
      <c r="CH117" s="932"/>
      <c r="CI117" s="932"/>
      <c r="CJ117" s="932"/>
      <c r="CK117" s="959"/>
      <c r="CL117" s="960"/>
      <c r="CM117" s="933" t="s">
        <v>467</v>
      </c>
      <c r="CN117" s="934"/>
      <c r="CO117" s="934"/>
      <c r="CP117" s="934"/>
      <c r="CQ117" s="934"/>
      <c r="CR117" s="934"/>
      <c r="CS117" s="934"/>
      <c r="CT117" s="934"/>
      <c r="CU117" s="934"/>
      <c r="CV117" s="934"/>
      <c r="CW117" s="934"/>
      <c r="CX117" s="934"/>
      <c r="CY117" s="934"/>
      <c r="CZ117" s="934"/>
      <c r="DA117" s="934"/>
      <c r="DB117" s="934"/>
      <c r="DC117" s="934"/>
      <c r="DD117" s="934"/>
      <c r="DE117" s="934"/>
      <c r="DF117" s="935"/>
      <c r="DG117" s="969" t="s">
        <v>443</v>
      </c>
      <c r="DH117" s="970"/>
      <c r="DI117" s="970"/>
      <c r="DJ117" s="970"/>
      <c r="DK117" s="971"/>
      <c r="DL117" s="972" t="s">
        <v>443</v>
      </c>
      <c r="DM117" s="970"/>
      <c r="DN117" s="970"/>
      <c r="DO117" s="970"/>
      <c r="DP117" s="971"/>
      <c r="DQ117" s="972" t="s">
        <v>443</v>
      </c>
      <c r="DR117" s="970"/>
      <c r="DS117" s="970"/>
      <c r="DT117" s="970"/>
      <c r="DU117" s="971"/>
      <c r="DV117" s="973" t="s">
        <v>443</v>
      </c>
      <c r="DW117" s="974"/>
      <c r="DX117" s="974"/>
      <c r="DY117" s="974"/>
      <c r="DZ117" s="975"/>
    </row>
    <row r="118" spans="1:130" s="216" customFormat="1" ht="26.25" customHeight="1">
      <c r="A118" s="923" t="s">
        <v>438</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435</v>
      </c>
      <c r="AB118" s="904"/>
      <c r="AC118" s="904"/>
      <c r="AD118" s="904"/>
      <c r="AE118" s="905"/>
      <c r="AF118" s="903" t="s">
        <v>436</v>
      </c>
      <c r="AG118" s="904"/>
      <c r="AH118" s="904"/>
      <c r="AI118" s="904"/>
      <c r="AJ118" s="905"/>
      <c r="AK118" s="903" t="s">
        <v>308</v>
      </c>
      <c r="AL118" s="904"/>
      <c r="AM118" s="904"/>
      <c r="AN118" s="904"/>
      <c r="AO118" s="905"/>
      <c r="AP118" s="981" t="s">
        <v>437</v>
      </c>
      <c r="AQ118" s="982"/>
      <c r="AR118" s="982"/>
      <c r="AS118" s="982"/>
      <c r="AT118" s="983"/>
      <c r="AU118" s="919"/>
      <c r="AV118" s="920"/>
      <c r="AW118" s="920"/>
      <c r="AX118" s="920"/>
      <c r="AY118" s="920"/>
      <c r="AZ118" s="984" t="s">
        <v>468</v>
      </c>
      <c r="BA118" s="976"/>
      <c r="BB118" s="976"/>
      <c r="BC118" s="976"/>
      <c r="BD118" s="976"/>
      <c r="BE118" s="976"/>
      <c r="BF118" s="976"/>
      <c r="BG118" s="976"/>
      <c r="BH118" s="976"/>
      <c r="BI118" s="976"/>
      <c r="BJ118" s="976"/>
      <c r="BK118" s="976"/>
      <c r="BL118" s="976"/>
      <c r="BM118" s="976"/>
      <c r="BN118" s="976"/>
      <c r="BO118" s="976"/>
      <c r="BP118" s="977"/>
      <c r="BQ118" s="1010" t="s">
        <v>443</v>
      </c>
      <c r="BR118" s="1011"/>
      <c r="BS118" s="1011"/>
      <c r="BT118" s="1011"/>
      <c r="BU118" s="1011"/>
      <c r="BV118" s="1011" t="s">
        <v>443</v>
      </c>
      <c r="BW118" s="1011"/>
      <c r="BX118" s="1011"/>
      <c r="BY118" s="1011"/>
      <c r="BZ118" s="1011"/>
      <c r="CA118" s="1011" t="s">
        <v>443</v>
      </c>
      <c r="CB118" s="1011"/>
      <c r="CC118" s="1011"/>
      <c r="CD118" s="1011"/>
      <c r="CE118" s="1011"/>
      <c r="CF118" s="931" t="s">
        <v>443</v>
      </c>
      <c r="CG118" s="932"/>
      <c r="CH118" s="932"/>
      <c r="CI118" s="932"/>
      <c r="CJ118" s="932"/>
      <c r="CK118" s="959"/>
      <c r="CL118" s="960"/>
      <c r="CM118" s="933" t="s">
        <v>469</v>
      </c>
      <c r="CN118" s="934"/>
      <c r="CO118" s="934"/>
      <c r="CP118" s="934"/>
      <c r="CQ118" s="934"/>
      <c r="CR118" s="934"/>
      <c r="CS118" s="934"/>
      <c r="CT118" s="934"/>
      <c r="CU118" s="934"/>
      <c r="CV118" s="934"/>
      <c r="CW118" s="934"/>
      <c r="CX118" s="934"/>
      <c r="CY118" s="934"/>
      <c r="CZ118" s="934"/>
      <c r="DA118" s="934"/>
      <c r="DB118" s="934"/>
      <c r="DC118" s="934"/>
      <c r="DD118" s="934"/>
      <c r="DE118" s="934"/>
      <c r="DF118" s="935"/>
      <c r="DG118" s="969" t="s">
        <v>443</v>
      </c>
      <c r="DH118" s="970"/>
      <c r="DI118" s="970"/>
      <c r="DJ118" s="970"/>
      <c r="DK118" s="971"/>
      <c r="DL118" s="972" t="s">
        <v>443</v>
      </c>
      <c r="DM118" s="970"/>
      <c r="DN118" s="970"/>
      <c r="DO118" s="970"/>
      <c r="DP118" s="971"/>
      <c r="DQ118" s="972" t="s">
        <v>443</v>
      </c>
      <c r="DR118" s="970"/>
      <c r="DS118" s="970"/>
      <c r="DT118" s="970"/>
      <c r="DU118" s="971"/>
      <c r="DV118" s="973" t="s">
        <v>443</v>
      </c>
      <c r="DW118" s="974"/>
      <c r="DX118" s="974"/>
      <c r="DY118" s="974"/>
      <c r="DZ118" s="975"/>
    </row>
    <row r="119" spans="1:130" s="216" customFormat="1" ht="26.25" customHeight="1">
      <c r="A119" s="1067" t="s">
        <v>441</v>
      </c>
      <c r="B119" s="958"/>
      <c r="C119" s="940" t="s">
        <v>442</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910" t="s">
        <v>443</v>
      </c>
      <c r="AB119" s="911"/>
      <c r="AC119" s="911"/>
      <c r="AD119" s="911"/>
      <c r="AE119" s="912"/>
      <c r="AF119" s="913" t="s">
        <v>443</v>
      </c>
      <c r="AG119" s="911"/>
      <c r="AH119" s="911"/>
      <c r="AI119" s="911"/>
      <c r="AJ119" s="912"/>
      <c r="AK119" s="913" t="s">
        <v>443</v>
      </c>
      <c r="AL119" s="911"/>
      <c r="AM119" s="911"/>
      <c r="AN119" s="911"/>
      <c r="AO119" s="912"/>
      <c r="AP119" s="914" t="s">
        <v>443</v>
      </c>
      <c r="AQ119" s="915"/>
      <c r="AR119" s="915"/>
      <c r="AS119" s="915"/>
      <c r="AT119" s="916"/>
      <c r="AU119" s="921"/>
      <c r="AV119" s="922"/>
      <c r="AW119" s="922"/>
      <c r="AX119" s="922"/>
      <c r="AY119" s="922"/>
      <c r="AZ119" s="237" t="s">
        <v>191</v>
      </c>
      <c r="BA119" s="237"/>
      <c r="BB119" s="237"/>
      <c r="BC119" s="237"/>
      <c r="BD119" s="237"/>
      <c r="BE119" s="237"/>
      <c r="BF119" s="237"/>
      <c r="BG119" s="237"/>
      <c r="BH119" s="237"/>
      <c r="BI119" s="237"/>
      <c r="BJ119" s="237"/>
      <c r="BK119" s="237"/>
      <c r="BL119" s="237"/>
      <c r="BM119" s="237"/>
      <c r="BN119" s="237"/>
      <c r="BO119" s="988" t="s">
        <v>470</v>
      </c>
      <c r="BP119" s="1016"/>
      <c r="BQ119" s="1010">
        <v>3785400</v>
      </c>
      <c r="BR119" s="1011"/>
      <c r="BS119" s="1011"/>
      <c r="BT119" s="1011"/>
      <c r="BU119" s="1011"/>
      <c r="BV119" s="1011">
        <v>3554579</v>
      </c>
      <c r="BW119" s="1011"/>
      <c r="BX119" s="1011"/>
      <c r="BY119" s="1011"/>
      <c r="BZ119" s="1011"/>
      <c r="CA119" s="1011">
        <v>3531039</v>
      </c>
      <c r="CB119" s="1011"/>
      <c r="CC119" s="1011"/>
      <c r="CD119" s="1011"/>
      <c r="CE119" s="1011"/>
      <c r="CF119" s="1012"/>
      <c r="CG119" s="1013"/>
      <c r="CH119" s="1013"/>
      <c r="CI119" s="1013"/>
      <c r="CJ119" s="1014"/>
      <c r="CK119" s="961"/>
      <c r="CL119" s="962"/>
      <c r="CM119" s="984" t="s">
        <v>471</v>
      </c>
      <c r="CN119" s="976"/>
      <c r="CO119" s="976"/>
      <c r="CP119" s="976"/>
      <c r="CQ119" s="976"/>
      <c r="CR119" s="976"/>
      <c r="CS119" s="976"/>
      <c r="CT119" s="976"/>
      <c r="CU119" s="976"/>
      <c r="CV119" s="976"/>
      <c r="CW119" s="976"/>
      <c r="CX119" s="976"/>
      <c r="CY119" s="976"/>
      <c r="CZ119" s="976"/>
      <c r="DA119" s="976"/>
      <c r="DB119" s="976"/>
      <c r="DC119" s="976"/>
      <c r="DD119" s="976"/>
      <c r="DE119" s="976"/>
      <c r="DF119" s="977"/>
      <c r="DG119" s="1015" t="s">
        <v>443</v>
      </c>
      <c r="DH119" s="997"/>
      <c r="DI119" s="997"/>
      <c r="DJ119" s="997"/>
      <c r="DK119" s="998"/>
      <c r="DL119" s="996" t="s">
        <v>443</v>
      </c>
      <c r="DM119" s="997"/>
      <c r="DN119" s="997"/>
      <c r="DO119" s="997"/>
      <c r="DP119" s="998"/>
      <c r="DQ119" s="996" t="s">
        <v>443</v>
      </c>
      <c r="DR119" s="997"/>
      <c r="DS119" s="997"/>
      <c r="DT119" s="997"/>
      <c r="DU119" s="998"/>
      <c r="DV119" s="999" t="s">
        <v>443</v>
      </c>
      <c r="DW119" s="1000"/>
      <c r="DX119" s="1000"/>
      <c r="DY119" s="1000"/>
      <c r="DZ119" s="1001"/>
    </row>
    <row r="120" spans="1:130" s="216" customFormat="1" ht="26.25" customHeight="1">
      <c r="A120" s="1068"/>
      <c r="B120" s="960"/>
      <c r="C120" s="933" t="s">
        <v>448</v>
      </c>
      <c r="D120" s="934"/>
      <c r="E120" s="934"/>
      <c r="F120" s="934"/>
      <c r="G120" s="934"/>
      <c r="H120" s="934"/>
      <c r="I120" s="934"/>
      <c r="J120" s="934"/>
      <c r="K120" s="934"/>
      <c r="L120" s="934"/>
      <c r="M120" s="934"/>
      <c r="N120" s="934"/>
      <c r="O120" s="934"/>
      <c r="P120" s="934"/>
      <c r="Q120" s="934"/>
      <c r="R120" s="934"/>
      <c r="S120" s="934"/>
      <c r="T120" s="934"/>
      <c r="U120" s="934"/>
      <c r="V120" s="934"/>
      <c r="W120" s="934"/>
      <c r="X120" s="934"/>
      <c r="Y120" s="934"/>
      <c r="Z120" s="935"/>
      <c r="AA120" s="969" t="s">
        <v>395</v>
      </c>
      <c r="AB120" s="970"/>
      <c r="AC120" s="970"/>
      <c r="AD120" s="970"/>
      <c r="AE120" s="971"/>
      <c r="AF120" s="972" t="s">
        <v>443</v>
      </c>
      <c r="AG120" s="970"/>
      <c r="AH120" s="970"/>
      <c r="AI120" s="970"/>
      <c r="AJ120" s="971"/>
      <c r="AK120" s="972" t="s">
        <v>395</v>
      </c>
      <c r="AL120" s="970"/>
      <c r="AM120" s="970"/>
      <c r="AN120" s="970"/>
      <c r="AO120" s="971"/>
      <c r="AP120" s="973" t="s">
        <v>443</v>
      </c>
      <c r="AQ120" s="974"/>
      <c r="AR120" s="974"/>
      <c r="AS120" s="974"/>
      <c r="AT120" s="975"/>
      <c r="AU120" s="1002" t="s">
        <v>472</v>
      </c>
      <c r="AV120" s="1003"/>
      <c r="AW120" s="1003"/>
      <c r="AX120" s="1003"/>
      <c r="AY120" s="1004"/>
      <c r="AZ120" s="940" t="s">
        <v>473</v>
      </c>
      <c r="BA120" s="908"/>
      <c r="BB120" s="908"/>
      <c r="BC120" s="908"/>
      <c r="BD120" s="908"/>
      <c r="BE120" s="908"/>
      <c r="BF120" s="908"/>
      <c r="BG120" s="908"/>
      <c r="BH120" s="908"/>
      <c r="BI120" s="908"/>
      <c r="BJ120" s="908"/>
      <c r="BK120" s="908"/>
      <c r="BL120" s="908"/>
      <c r="BM120" s="908"/>
      <c r="BN120" s="908"/>
      <c r="BO120" s="908"/>
      <c r="BP120" s="909"/>
      <c r="BQ120" s="941">
        <v>2115985</v>
      </c>
      <c r="BR120" s="942"/>
      <c r="BS120" s="942"/>
      <c r="BT120" s="942"/>
      <c r="BU120" s="942"/>
      <c r="BV120" s="942">
        <v>2560904</v>
      </c>
      <c r="BW120" s="942"/>
      <c r="BX120" s="942"/>
      <c r="BY120" s="942"/>
      <c r="BZ120" s="942"/>
      <c r="CA120" s="942">
        <v>3328105</v>
      </c>
      <c r="CB120" s="942"/>
      <c r="CC120" s="942"/>
      <c r="CD120" s="942"/>
      <c r="CE120" s="942"/>
      <c r="CF120" s="955">
        <v>108.4</v>
      </c>
      <c r="CG120" s="956"/>
      <c r="CH120" s="956"/>
      <c r="CI120" s="956"/>
      <c r="CJ120" s="956"/>
      <c r="CK120" s="1017" t="s">
        <v>474</v>
      </c>
      <c r="CL120" s="1018"/>
      <c r="CM120" s="1018"/>
      <c r="CN120" s="1018"/>
      <c r="CO120" s="1019"/>
      <c r="CP120" s="1025" t="s">
        <v>475</v>
      </c>
      <c r="CQ120" s="1026"/>
      <c r="CR120" s="1026"/>
      <c r="CS120" s="1026"/>
      <c r="CT120" s="1026"/>
      <c r="CU120" s="1026"/>
      <c r="CV120" s="1026"/>
      <c r="CW120" s="1026"/>
      <c r="CX120" s="1026"/>
      <c r="CY120" s="1026"/>
      <c r="CZ120" s="1026"/>
      <c r="DA120" s="1026"/>
      <c r="DB120" s="1026"/>
      <c r="DC120" s="1026"/>
      <c r="DD120" s="1026"/>
      <c r="DE120" s="1026"/>
      <c r="DF120" s="1027"/>
      <c r="DG120" s="941">
        <v>1037393</v>
      </c>
      <c r="DH120" s="942"/>
      <c r="DI120" s="942"/>
      <c r="DJ120" s="942"/>
      <c r="DK120" s="942"/>
      <c r="DL120" s="942">
        <v>896830</v>
      </c>
      <c r="DM120" s="942"/>
      <c r="DN120" s="942"/>
      <c r="DO120" s="942"/>
      <c r="DP120" s="942"/>
      <c r="DQ120" s="942">
        <v>763148</v>
      </c>
      <c r="DR120" s="942"/>
      <c r="DS120" s="942"/>
      <c r="DT120" s="942"/>
      <c r="DU120" s="942"/>
      <c r="DV120" s="943">
        <v>24.8</v>
      </c>
      <c r="DW120" s="943"/>
      <c r="DX120" s="943"/>
      <c r="DY120" s="943"/>
      <c r="DZ120" s="944"/>
    </row>
    <row r="121" spans="1:130" s="216" customFormat="1" ht="26.25" customHeight="1">
      <c r="A121" s="1068"/>
      <c r="B121" s="960"/>
      <c r="C121" s="985" t="s">
        <v>476</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69" t="s">
        <v>443</v>
      </c>
      <c r="AB121" s="970"/>
      <c r="AC121" s="970"/>
      <c r="AD121" s="970"/>
      <c r="AE121" s="971"/>
      <c r="AF121" s="972" t="s">
        <v>443</v>
      </c>
      <c r="AG121" s="970"/>
      <c r="AH121" s="970"/>
      <c r="AI121" s="970"/>
      <c r="AJ121" s="971"/>
      <c r="AK121" s="972" t="s">
        <v>443</v>
      </c>
      <c r="AL121" s="970"/>
      <c r="AM121" s="970"/>
      <c r="AN121" s="970"/>
      <c r="AO121" s="971"/>
      <c r="AP121" s="973" t="s">
        <v>443</v>
      </c>
      <c r="AQ121" s="974"/>
      <c r="AR121" s="974"/>
      <c r="AS121" s="974"/>
      <c r="AT121" s="975"/>
      <c r="AU121" s="1005"/>
      <c r="AV121" s="1006"/>
      <c r="AW121" s="1006"/>
      <c r="AX121" s="1006"/>
      <c r="AY121" s="1007"/>
      <c r="AZ121" s="933" t="s">
        <v>477</v>
      </c>
      <c r="BA121" s="934"/>
      <c r="BB121" s="934"/>
      <c r="BC121" s="934"/>
      <c r="BD121" s="934"/>
      <c r="BE121" s="934"/>
      <c r="BF121" s="934"/>
      <c r="BG121" s="934"/>
      <c r="BH121" s="934"/>
      <c r="BI121" s="934"/>
      <c r="BJ121" s="934"/>
      <c r="BK121" s="934"/>
      <c r="BL121" s="934"/>
      <c r="BM121" s="934"/>
      <c r="BN121" s="934"/>
      <c r="BO121" s="934"/>
      <c r="BP121" s="935"/>
      <c r="BQ121" s="936" t="s">
        <v>443</v>
      </c>
      <c r="BR121" s="937"/>
      <c r="BS121" s="937"/>
      <c r="BT121" s="937"/>
      <c r="BU121" s="937"/>
      <c r="BV121" s="937" t="s">
        <v>443</v>
      </c>
      <c r="BW121" s="937"/>
      <c r="BX121" s="937"/>
      <c r="BY121" s="937"/>
      <c r="BZ121" s="937"/>
      <c r="CA121" s="937" t="s">
        <v>443</v>
      </c>
      <c r="CB121" s="937"/>
      <c r="CC121" s="937"/>
      <c r="CD121" s="937"/>
      <c r="CE121" s="937"/>
      <c r="CF121" s="931" t="s">
        <v>443</v>
      </c>
      <c r="CG121" s="932"/>
      <c r="CH121" s="932"/>
      <c r="CI121" s="932"/>
      <c r="CJ121" s="932"/>
      <c r="CK121" s="1020"/>
      <c r="CL121" s="1021"/>
      <c r="CM121" s="1021"/>
      <c r="CN121" s="1021"/>
      <c r="CO121" s="1022"/>
      <c r="CP121" s="1030" t="s">
        <v>478</v>
      </c>
      <c r="CQ121" s="1031"/>
      <c r="CR121" s="1031"/>
      <c r="CS121" s="1031"/>
      <c r="CT121" s="1031"/>
      <c r="CU121" s="1031"/>
      <c r="CV121" s="1031"/>
      <c r="CW121" s="1031"/>
      <c r="CX121" s="1031"/>
      <c r="CY121" s="1031"/>
      <c r="CZ121" s="1031"/>
      <c r="DA121" s="1031"/>
      <c r="DB121" s="1031"/>
      <c r="DC121" s="1031"/>
      <c r="DD121" s="1031"/>
      <c r="DE121" s="1031"/>
      <c r="DF121" s="1032"/>
      <c r="DG121" s="936">
        <v>54608</v>
      </c>
      <c r="DH121" s="937"/>
      <c r="DI121" s="937"/>
      <c r="DJ121" s="937"/>
      <c r="DK121" s="937"/>
      <c r="DL121" s="937">
        <v>35701</v>
      </c>
      <c r="DM121" s="937"/>
      <c r="DN121" s="937"/>
      <c r="DO121" s="937"/>
      <c r="DP121" s="937"/>
      <c r="DQ121" s="937">
        <v>22731</v>
      </c>
      <c r="DR121" s="937"/>
      <c r="DS121" s="937"/>
      <c r="DT121" s="937"/>
      <c r="DU121" s="937"/>
      <c r="DV121" s="938">
        <v>0.7</v>
      </c>
      <c r="DW121" s="938"/>
      <c r="DX121" s="938"/>
      <c r="DY121" s="938"/>
      <c r="DZ121" s="939"/>
    </row>
    <row r="122" spans="1:130" s="216" customFormat="1" ht="26.25" customHeight="1">
      <c r="A122" s="1068"/>
      <c r="B122" s="960"/>
      <c r="C122" s="933" t="s">
        <v>458</v>
      </c>
      <c r="D122" s="934"/>
      <c r="E122" s="934"/>
      <c r="F122" s="934"/>
      <c r="G122" s="934"/>
      <c r="H122" s="934"/>
      <c r="I122" s="934"/>
      <c r="J122" s="934"/>
      <c r="K122" s="934"/>
      <c r="L122" s="934"/>
      <c r="M122" s="934"/>
      <c r="N122" s="934"/>
      <c r="O122" s="934"/>
      <c r="P122" s="934"/>
      <c r="Q122" s="934"/>
      <c r="R122" s="934"/>
      <c r="S122" s="934"/>
      <c r="T122" s="934"/>
      <c r="U122" s="934"/>
      <c r="V122" s="934"/>
      <c r="W122" s="934"/>
      <c r="X122" s="934"/>
      <c r="Y122" s="934"/>
      <c r="Z122" s="935"/>
      <c r="AA122" s="969" t="s">
        <v>443</v>
      </c>
      <c r="AB122" s="970"/>
      <c r="AC122" s="970"/>
      <c r="AD122" s="970"/>
      <c r="AE122" s="971"/>
      <c r="AF122" s="972" t="s">
        <v>443</v>
      </c>
      <c r="AG122" s="970"/>
      <c r="AH122" s="970"/>
      <c r="AI122" s="970"/>
      <c r="AJ122" s="971"/>
      <c r="AK122" s="972" t="s">
        <v>443</v>
      </c>
      <c r="AL122" s="970"/>
      <c r="AM122" s="970"/>
      <c r="AN122" s="970"/>
      <c r="AO122" s="971"/>
      <c r="AP122" s="973" t="s">
        <v>443</v>
      </c>
      <c r="AQ122" s="974"/>
      <c r="AR122" s="974"/>
      <c r="AS122" s="974"/>
      <c r="AT122" s="975"/>
      <c r="AU122" s="1005"/>
      <c r="AV122" s="1006"/>
      <c r="AW122" s="1006"/>
      <c r="AX122" s="1006"/>
      <c r="AY122" s="1007"/>
      <c r="AZ122" s="984" t="s">
        <v>479</v>
      </c>
      <c r="BA122" s="976"/>
      <c r="BB122" s="976"/>
      <c r="BC122" s="976"/>
      <c r="BD122" s="976"/>
      <c r="BE122" s="976"/>
      <c r="BF122" s="976"/>
      <c r="BG122" s="976"/>
      <c r="BH122" s="976"/>
      <c r="BI122" s="976"/>
      <c r="BJ122" s="976"/>
      <c r="BK122" s="976"/>
      <c r="BL122" s="976"/>
      <c r="BM122" s="976"/>
      <c r="BN122" s="976"/>
      <c r="BO122" s="976"/>
      <c r="BP122" s="977"/>
      <c r="BQ122" s="1010">
        <v>2599089</v>
      </c>
      <c r="BR122" s="1011"/>
      <c r="BS122" s="1011"/>
      <c r="BT122" s="1011"/>
      <c r="BU122" s="1011"/>
      <c r="BV122" s="1011">
        <v>2471173</v>
      </c>
      <c r="BW122" s="1011"/>
      <c r="BX122" s="1011"/>
      <c r="BY122" s="1011"/>
      <c r="BZ122" s="1011"/>
      <c r="CA122" s="1011">
        <v>2390057</v>
      </c>
      <c r="CB122" s="1011"/>
      <c r="CC122" s="1011"/>
      <c r="CD122" s="1011"/>
      <c r="CE122" s="1011"/>
      <c r="CF122" s="1028">
        <v>77.8</v>
      </c>
      <c r="CG122" s="1029"/>
      <c r="CH122" s="1029"/>
      <c r="CI122" s="1029"/>
      <c r="CJ122" s="1029"/>
      <c r="CK122" s="1020"/>
      <c r="CL122" s="1021"/>
      <c r="CM122" s="1021"/>
      <c r="CN122" s="1021"/>
      <c r="CO122" s="1022"/>
      <c r="CP122" s="1030" t="s">
        <v>480</v>
      </c>
      <c r="CQ122" s="1031"/>
      <c r="CR122" s="1031"/>
      <c r="CS122" s="1031"/>
      <c r="CT122" s="1031"/>
      <c r="CU122" s="1031"/>
      <c r="CV122" s="1031"/>
      <c r="CW122" s="1031"/>
      <c r="CX122" s="1031"/>
      <c r="CY122" s="1031"/>
      <c r="CZ122" s="1031"/>
      <c r="DA122" s="1031"/>
      <c r="DB122" s="1031"/>
      <c r="DC122" s="1031"/>
      <c r="DD122" s="1031"/>
      <c r="DE122" s="1031"/>
      <c r="DF122" s="1032"/>
      <c r="DG122" s="936" t="s">
        <v>443</v>
      </c>
      <c r="DH122" s="937"/>
      <c r="DI122" s="937"/>
      <c r="DJ122" s="937"/>
      <c r="DK122" s="937"/>
      <c r="DL122" s="937" t="s">
        <v>443</v>
      </c>
      <c r="DM122" s="937"/>
      <c r="DN122" s="937"/>
      <c r="DO122" s="937"/>
      <c r="DP122" s="937"/>
      <c r="DQ122" s="937" t="s">
        <v>443</v>
      </c>
      <c r="DR122" s="937"/>
      <c r="DS122" s="937"/>
      <c r="DT122" s="937"/>
      <c r="DU122" s="937"/>
      <c r="DV122" s="938" t="s">
        <v>443</v>
      </c>
      <c r="DW122" s="938"/>
      <c r="DX122" s="938"/>
      <c r="DY122" s="938"/>
      <c r="DZ122" s="939"/>
    </row>
    <row r="123" spans="1:130" s="216" customFormat="1" ht="26.25" customHeight="1">
      <c r="A123" s="1068"/>
      <c r="B123" s="960"/>
      <c r="C123" s="933" t="s">
        <v>464</v>
      </c>
      <c r="D123" s="934"/>
      <c r="E123" s="934"/>
      <c r="F123" s="934"/>
      <c r="G123" s="934"/>
      <c r="H123" s="934"/>
      <c r="I123" s="934"/>
      <c r="J123" s="934"/>
      <c r="K123" s="934"/>
      <c r="L123" s="934"/>
      <c r="M123" s="934"/>
      <c r="N123" s="934"/>
      <c r="O123" s="934"/>
      <c r="P123" s="934"/>
      <c r="Q123" s="934"/>
      <c r="R123" s="934"/>
      <c r="S123" s="934"/>
      <c r="T123" s="934"/>
      <c r="U123" s="934"/>
      <c r="V123" s="934"/>
      <c r="W123" s="934"/>
      <c r="X123" s="934"/>
      <c r="Y123" s="934"/>
      <c r="Z123" s="935"/>
      <c r="AA123" s="969" t="s">
        <v>443</v>
      </c>
      <c r="AB123" s="970"/>
      <c r="AC123" s="970"/>
      <c r="AD123" s="970"/>
      <c r="AE123" s="971"/>
      <c r="AF123" s="972" t="s">
        <v>443</v>
      </c>
      <c r="AG123" s="970"/>
      <c r="AH123" s="970"/>
      <c r="AI123" s="970"/>
      <c r="AJ123" s="971"/>
      <c r="AK123" s="972" t="s">
        <v>443</v>
      </c>
      <c r="AL123" s="970"/>
      <c r="AM123" s="970"/>
      <c r="AN123" s="970"/>
      <c r="AO123" s="971"/>
      <c r="AP123" s="973" t="s">
        <v>443</v>
      </c>
      <c r="AQ123" s="974"/>
      <c r="AR123" s="974"/>
      <c r="AS123" s="974"/>
      <c r="AT123" s="975"/>
      <c r="AU123" s="1008"/>
      <c r="AV123" s="1009"/>
      <c r="AW123" s="1009"/>
      <c r="AX123" s="1009"/>
      <c r="AY123" s="1009"/>
      <c r="AZ123" s="237" t="s">
        <v>191</v>
      </c>
      <c r="BA123" s="237"/>
      <c r="BB123" s="237"/>
      <c r="BC123" s="237"/>
      <c r="BD123" s="237"/>
      <c r="BE123" s="237"/>
      <c r="BF123" s="237"/>
      <c r="BG123" s="237"/>
      <c r="BH123" s="237"/>
      <c r="BI123" s="237"/>
      <c r="BJ123" s="237"/>
      <c r="BK123" s="237"/>
      <c r="BL123" s="237"/>
      <c r="BM123" s="237"/>
      <c r="BN123" s="237"/>
      <c r="BO123" s="988" t="s">
        <v>481</v>
      </c>
      <c r="BP123" s="1016"/>
      <c r="BQ123" s="1074">
        <v>4715074</v>
      </c>
      <c r="BR123" s="1075"/>
      <c r="BS123" s="1075"/>
      <c r="BT123" s="1075"/>
      <c r="BU123" s="1075"/>
      <c r="BV123" s="1075">
        <v>5032077</v>
      </c>
      <c r="BW123" s="1075"/>
      <c r="BX123" s="1075"/>
      <c r="BY123" s="1075"/>
      <c r="BZ123" s="1075"/>
      <c r="CA123" s="1075">
        <v>5718162</v>
      </c>
      <c r="CB123" s="1075"/>
      <c r="CC123" s="1075"/>
      <c r="CD123" s="1075"/>
      <c r="CE123" s="1075"/>
      <c r="CF123" s="1012"/>
      <c r="CG123" s="1013"/>
      <c r="CH123" s="1013"/>
      <c r="CI123" s="1013"/>
      <c r="CJ123" s="1014"/>
      <c r="CK123" s="1020"/>
      <c r="CL123" s="1021"/>
      <c r="CM123" s="1021"/>
      <c r="CN123" s="1021"/>
      <c r="CO123" s="1022"/>
      <c r="CP123" s="1030"/>
      <c r="CQ123" s="1031"/>
      <c r="CR123" s="1031"/>
      <c r="CS123" s="1031"/>
      <c r="CT123" s="1031"/>
      <c r="CU123" s="1031"/>
      <c r="CV123" s="1031"/>
      <c r="CW123" s="1031"/>
      <c r="CX123" s="1031"/>
      <c r="CY123" s="1031"/>
      <c r="CZ123" s="1031"/>
      <c r="DA123" s="1031"/>
      <c r="DB123" s="1031"/>
      <c r="DC123" s="1031"/>
      <c r="DD123" s="1031"/>
      <c r="DE123" s="1031"/>
      <c r="DF123" s="1032"/>
      <c r="DG123" s="969"/>
      <c r="DH123" s="970"/>
      <c r="DI123" s="970"/>
      <c r="DJ123" s="970"/>
      <c r="DK123" s="971"/>
      <c r="DL123" s="972"/>
      <c r="DM123" s="970"/>
      <c r="DN123" s="970"/>
      <c r="DO123" s="970"/>
      <c r="DP123" s="971"/>
      <c r="DQ123" s="972"/>
      <c r="DR123" s="970"/>
      <c r="DS123" s="970"/>
      <c r="DT123" s="970"/>
      <c r="DU123" s="971"/>
      <c r="DV123" s="973"/>
      <c r="DW123" s="974"/>
      <c r="DX123" s="974"/>
      <c r="DY123" s="974"/>
      <c r="DZ123" s="975"/>
    </row>
    <row r="124" spans="1:130" s="216" customFormat="1" ht="26.25" customHeight="1" thickBot="1">
      <c r="A124" s="1068"/>
      <c r="B124" s="960"/>
      <c r="C124" s="933" t="s">
        <v>467</v>
      </c>
      <c r="D124" s="934"/>
      <c r="E124" s="934"/>
      <c r="F124" s="934"/>
      <c r="G124" s="934"/>
      <c r="H124" s="934"/>
      <c r="I124" s="934"/>
      <c r="J124" s="934"/>
      <c r="K124" s="934"/>
      <c r="L124" s="934"/>
      <c r="M124" s="934"/>
      <c r="N124" s="934"/>
      <c r="O124" s="934"/>
      <c r="P124" s="934"/>
      <c r="Q124" s="934"/>
      <c r="R124" s="934"/>
      <c r="S124" s="934"/>
      <c r="T124" s="934"/>
      <c r="U124" s="934"/>
      <c r="V124" s="934"/>
      <c r="W124" s="934"/>
      <c r="X124" s="934"/>
      <c r="Y124" s="934"/>
      <c r="Z124" s="935"/>
      <c r="AA124" s="969" t="s">
        <v>443</v>
      </c>
      <c r="AB124" s="970"/>
      <c r="AC124" s="970"/>
      <c r="AD124" s="970"/>
      <c r="AE124" s="971"/>
      <c r="AF124" s="972" t="s">
        <v>443</v>
      </c>
      <c r="AG124" s="970"/>
      <c r="AH124" s="970"/>
      <c r="AI124" s="970"/>
      <c r="AJ124" s="971"/>
      <c r="AK124" s="972" t="s">
        <v>443</v>
      </c>
      <c r="AL124" s="970"/>
      <c r="AM124" s="970"/>
      <c r="AN124" s="970"/>
      <c r="AO124" s="971"/>
      <c r="AP124" s="973" t="s">
        <v>443</v>
      </c>
      <c r="AQ124" s="974"/>
      <c r="AR124" s="974"/>
      <c r="AS124" s="974"/>
      <c r="AT124" s="975"/>
      <c r="AU124" s="1070" t="s">
        <v>482</v>
      </c>
      <c r="AV124" s="1071"/>
      <c r="AW124" s="1071"/>
      <c r="AX124" s="1071"/>
      <c r="AY124" s="1071"/>
      <c r="AZ124" s="1071"/>
      <c r="BA124" s="1071"/>
      <c r="BB124" s="1071"/>
      <c r="BC124" s="1071"/>
      <c r="BD124" s="1071"/>
      <c r="BE124" s="1071"/>
      <c r="BF124" s="1071"/>
      <c r="BG124" s="1071"/>
      <c r="BH124" s="1071"/>
      <c r="BI124" s="1071"/>
      <c r="BJ124" s="1071"/>
      <c r="BK124" s="1071"/>
      <c r="BL124" s="1071"/>
      <c r="BM124" s="1071"/>
      <c r="BN124" s="1071"/>
      <c r="BO124" s="1071"/>
      <c r="BP124" s="1072"/>
      <c r="BQ124" s="1073" t="s">
        <v>443</v>
      </c>
      <c r="BR124" s="1038"/>
      <c r="BS124" s="1038"/>
      <c r="BT124" s="1038"/>
      <c r="BU124" s="1038"/>
      <c r="BV124" s="1038" t="s">
        <v>443</v>
      </c>
      <c r="BW124" s="1038"/>
      <c r="BX124" s="1038"/>
      <c r="BY124" s="1038"/>
      <c r="BZ124" s="1038"/>
      <c r="CA124" s="1038" t="s">
        <v>443</v>
      </c>
      <c r="CB124" s="1038"/>
      <c r="CC124" s="1038"/>
      <c r="CD124" s="1038"/>
      <c r="CE124" s="1038"/>
      <c r="CF124" s="1039"/>
      <c r="CG124" s="1040"/>
      <c r="CH124" s="1040"/>
      <c r="CI124" s="1040"/>
      <c r="CJ124" s="1041"/>
      <c r="CK124" s="1023"/>
      <c r="CL124" s="1023"/>
      <c r="CM124" s="1023"/>
      <c r="CN124" s="1023"/>
      <c r="CO124" s="1024"/>
      <c r="CP124" s="1030" t="s">
        <v>483</v>
      </c>
      <c r="CQ124" s="1031"/>
      <c r="CR124" s="1031"/>
      <c r="CS124" s="1031"/>
      <c r="CT124" s="1031"/>
      <c r="CU124" s="1031"/>
      <c r="CV124" s="1031"/>
      <c r="CW124" s="1031"/>
      <c r="CX124" s="1031"/>
      <c r="CY124" s="1031"/>
      <c r="CZ124" s="1031"/>
      <c r="DA124" s="1031"/>
      <c r="DB124" s="1031"/>
      <c r="DC124" s="1031"/>
      <c r="DD124" s="1031"/>
      <c r="DE124" s="1031"/>
      <c r="DF124" s="1032"/>
      <c r="DG124" s="1015" t="s">
        <v>395</v>
      </c>
      <c r="DH124" s="997"/>
      <c r="DI124" s="997"/>
      <c r="DJ124" s="997"/>
      <c r="DK124" s="998"/>
      <c r="DL124" s="996" t="s">
        <v>395</v>
      </c>
      <c r="DM124" s="997"/>
      <c r="DN124" s="997"/>
      <c r="DO124" s="997"/>
      <c r="DP124" s="998"/>
      <c r="DQ124" s="996" t="s">
        <v>395</v>
      </c>
      <c r="DR124" s="997"/>
      <c r="DS124" s="997"/>
      <c r="DT124" s="997"/>
      <c r="DU124" s="998"/>
      <c r="DV124" s="999" t="s">
        <v>395</v>
      </c>
      <c r="DW124" s="1000"/>
      <c r="DX124" s="1000"/>
      <c r="DY124" s="1000"/>
      <c r="DZ124" s="1001"/>
    </row>
    <row r="125" spans="1:130" s="216" customFormat="1" ht="26.25" customHeight="1">
      <c r="A125" s="1068"/>
      <c r="B125" s="960"/>
      <c r="C125" s="933" t="s">
        <v>469</v>
      </c>
      <c r="D125" s="934"/>
      <c r="E125" s="934"/>
      <c r="F125" s="934"/>
      <c r="G125" s="934"/>
      <c r="H125" s="934"/>
      <c r="I125" s="934"/>
      <c r="J125" s="934"/>
      <c r="K125" s="934"/>
      <c r="L125" s="934"/>
      <c r="M125" s="934"/>
      <c r="N125" s="934"/>
      <c r="O125" s="934"/>
      <c r="P125" s="934"/>
      <c r="Q125" s="934"/>
      <c r="R125" s="934"/>
      <c r="S125" s="934"/>
      <c r="T125" s="934"/>
      <c r="U125" s="934"/>
      <c r="V125" s="934"/>
      <c r="W125" s="934"/>
      <c r="X125" s="934"/>
      <c r="Y125" s="934"/>
      <c r="Z125" s="935"/>
      <c r="AA125" s="969" t="s">
        <v>395</v>
      </c>
      <c r="AB125" s="970"/>
      <c r="AC125" s="970"/>
      <c r="AD125" s="970"/>
      <c r="AE125" s="971"/>
      <c r="AF125" s="972" t="s">
        <v>395</v>
      </c>
      <c r="AG125" s="970"/>
      <c r="AH125" s="970"/>
      <c r="AI125" s="970"/>
      <c r="AJ125" s="971"/>
      <c r="AK125" s="972" t="s">
        <v>443</v>
      </c>
      <c r="AL125" s="970"/>
      <c r="AM125" s="970"/>
      <c r="AN125" s="970"/>
      <c r="AO125" s="971"/>
      <c r="AP125" s="973" t="s">
        <v>395</v>
      </c>
      <c r="AQ125" s="974"/>
      <c r="AR125" s="974"/>
      <c r="AS125" s="974"/>
      <c r="AT125" s="975"/>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3" t="s">
        <v>484</v>
      </c>
      <c r="CL125" s="1018"/>
      <c r="CM125" s="1018"/>
      <c r="CN125" s="1018"/>
      <c r="CO125" s="1019"/>
      <c r="CP125" s="940" t="s">
        <v>485</v>
      </c>
      <c r="CQ125" s="908"/>
      <c r="CR125" s="908"/>
      <c r="CS125" s="908"/>
      <c r="CT125" s="908"/>
      <c r="CU125" s="908"/>
      <c r="CV125" s="908"/>
      <c r="CW125" s="908"/>
      <c r="CX125" s="908"/>
      <c r="CY125" s="908"/>
      <c r="CZ125" s="908"/>
      <c r="DA125" s="908"/>
      <c r="DB125" s="908"/>
      <c r="DC125" s="908"/>
      <c r="DD125" s="908"/>
      <c r="DE125" s="908"/>
      <c r="DF125" s="909"/>
      <c r="DG125" s="941" t="s">
        <v>395</v>
      </c>
      <c r="DH125" s="942"/>
      <c r="DI125" s="942"/>
      <c r="DJ125" s="942"/>
      <c r="DK125" s="942"/>
      <c r="DL125" s="942" t="s">
        <v>395</v>
      </c>
      <c r="DM125" s="942"/>
      <c r="DN125" s="942"/>
      <c r="DO125" s="942"/>
      <c r="DP125" s="942"/>
      <c r="DQ125" s="942" t="s">
        <v>395</v>
      </c>
      <c r="DR125" s="942"/>
      <c r="DS125" s="942"/>
      <c r="DT125" s="942"/>
      <c r="DU125" s="942"/>
      <c r="DV125" s="943" t="s">
        <v>395</v>
      </c>
      <c r="DW125" s="943"/>
      <c r="DX125" s="943"/>
      <c r="DY125" s="943"/>
      <c r="DZ125" s="944"/>
    </row>
    <row r="126" spans="1:130" s="216" customFormat="1" ht="26.25" customHeight="1" thickBot="1">
      <c r="A126" s="1068"/>
      <c r="B126" s="960"/>
      <c r="C126" s="933" t="s">
        <v>471</v>
      </c>
      <c r="D126" s="934"/>
      <c r="E126" s="934"/>
      <c r="F126" s="934"/>
      <c r="G126" s="934"/>
      <c r="H126" s="934"/>
      <c r="I126" s="934"/>
      <c r="J126" s="934"/>
      <c r="K126" s="934"/>
      <c r="L126" s="934"/>
      <c r="M126" s="934"/>
      <c r="N126" s="934"/>
      <c r="O126" s="934"/>
      <c r="P126" s="934"/>
      <c r="Q126" s="934"/>
      <c r="R126" s="934"/>
      <c r="S126" s="934"/>
      <c r="T126" s="934"/>
      <c r="U126" s="934"/>
      <c r="V126" s="934"/>
      <c r="W126" s="934"/>
      <c r="X126" s="934"/>
      <c r="Y126" s="934"/>
      <c r="Z126" s="935"/>
      <c r="AA126" s="969">
        <v>858</v>
      </c>
      <c r="AB126" s="970"/>
      <c r="AC126" s="970"/>
      <c r="AD126" s="970"/>
      <c r="AE126" s="971"/>
      <c r="AF126" s="972">
        <v>176</v>
      </c>
      <c r="AG126" s="970"/>
      <c r="AH126" s="970"/>
      <c r="AI126" s="970"/>
      <c r="AJ126" s="971"/>
      <c r="AK126" s="972">
        <v>170</v>
      </c>
      <c r="AL126" s="970"/>
      <c r="AM126" s="970"/>
      <c r="AN126" s="970"/>
      <c r="AO126" s="971"/>
      <c r="AP126" s="973">
        <v>0</v>
      </c>
      <c r="AQ126" s="974"/>
      <c r="AR126" s="974"/>
      <c r="AS126" s="974"/>
      <c r="AT126" s="975"/>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4"/>
      <c r="CL126" s="1021"/>
      <c r="CM126" s="1021"/>
      <c r="CN126" s="1021"/>
      <c r="CO126" s="1022"/>
      <c r="CP126" s="933" t="s">
        <v>486</v>
      </c>
      <c r="CQ126" s="934"/>
      <c r="CR126" s="934"/>
      <c r="CS126" s="934"/>
      <c r="CT126" s="934"/>
      <c r="CU126" s="934"/>
      <c r="CV126" s="934"/>
      <c r="CW126" s="934"/>
      <c r="CX126" s="934"/>
      <c r="CY126" s="934"/>
      <c r="CZ126" s="934"/>
      <c r="DA126" s="934"/>
      <c r="DB126" s="934"/>
      <c r="DC126" s="934"/>
      <c r="DD126" s="934"/>
      <c r="DE126" s="934"/>
      <c r="DF126" s="935"/>
      <c r="DG126" s="936" t="s">
        <v>395</v>
      </c>
      <c r="DH126" s="937"/>
      <c r="DI126" s="937"/>
      <c r="DJ126" s="937"/>
      <c r="DK126" s="937"/>
      <c r="DL126" s="937" t="s">
        <v>395</v>
      </c>
      <c r="DM126" s="937"/>
      <c r="DN126" s="937"/>
      <c r="DO126" s="937"/>
      <c r="DP126" s="937"/>
      <c r="DQ126" s="937" t="s">
        <v>395</v>
      </c>
      <c r="DR126" s="937"/>
      <c r="DS126" s="937"/>
      <c r="DT126" s="937"/>
      <c r="DU126" s="937"/>
      <c r="DV126" s="938" t="s">
        <v>395</v>
      </c>
      <c r="DW126" s="938"/>
      <c r="DX126" s="938"/>
      <c r="DY126" s="938"/>
      <c r="DZ126" s="939"/>
    </row>
    <row r="127" spans="1:130" s="216" customFormat="1" ht="26.25" customHeight="1">
      <c r="A127" s="1069"/>
      <c r="B127" s="962"/>
      <c r="C127" s="984" t="s">
        <v>487</v>
      </c>
      <c r="D127" s="976"/>
      <c r="E127" s="976"/>
      <c r="F127" s="976"/>
      <c r="G127" s="976"/>
      <c r="H127" s="976"/>
      <c r="I127" s="976"/>
      <c r="J127" s="976"/>
      <c r="K127" s="976"/>
      <c r="L127" s="976"/>
      <c r="M127" s="976"/>
      <c r="N127" s="976"/>
      <c r="O127" s="976"/>
      <c r="P127" s="976"/>
      <c r="Q127" s="976"/>
      <c r="R127" s="976"/>
      <c r="S127" s="976"/>
      <c r="T127" s="976"/>
      <c r="U127" s="976"/>
      <c r="V127" s="976"/>
      <c r="W127" s="976"/>
      <c r="X127" s="976"/>
      <c r="Y127" s="976"/>
      <c r="Z127" s="977"/>
      <c r="AA127" s="969" t="s">
        <v>395</v>
      </c>
      <c r="AB127" s="970"/>
      <c r="AC127" s="970"/>
      <c r="AD127" s="970"/>
      <c r="AE127" s="971"/>
      <c r="AF127" s="972" t="s">
        <v>395</v>
      </c>
      <c r="AG127" s="970"/>
      <c r="AH127" s="970"/>
      <c r="AI127" s="970"/>
      <c r="AJ127" s="971"/>
      <c r="AK127" s="972" t="s">
        <v>395</v>
      </c>
      <c r="AL127" s="970"/>
      <c r="AM127" s="970"/>
      <c r="AN127" s="970"/>
      <c r="AO127" s="971"/>
      <c r="AP127" s="973" t="s">
        <v>395</v>
      </c>
      <c r="AQ127" s="974"/>
      <c r="AR127" s="974"/>
      <c r="AS127" s="974"/>
      <c r="AT127" s="975"/>
      <c r="AU127" s="218"/>
      <c r="AV127" s="218"/>
      <c r="AW127" s="218"/>
      <c r="AX127" s="1042" t="s">
        <v>488</v>
      </c>
      <c r="AY127" s="1043"/>
      <c r="AZ127" s="1043"/>
      <c r="BA127" s="1043"/>
      <c r="BB127" s="1043"/>
      <c r="BC127" s="1043"/>
      <c r="BD127" s="1043"/>
      <c r="BE127" s="1044"/>
      <c r="BF127" s="1045" t="s">
        <v>489</v>
      </c>
      <c r="BG127" s="1043"/>
      <c r="BH127" s="1043"/>
      <c r="BI127" s="1043"/>
      <c r="BJ127" s="1043"/>
      <c r="BK127" s="1043"/>
      <c r="BL127" s="1044"/>
      <c r="BM127" s="1045" t="s">
        <v>490</v>
      </c>
      <c r="BN127" s="1043"/>
      <c r="BO127" s="1043"/>
      <c r="BP127" s="1043"/>
      <c r="BQ127" s="1043"/>
      <c r="BR127" s="1043"/>
      <c r="BS127" s="1044"/>
      <c r="BT127" s="1045" t="s">
        <v>491</v>
      </c>
      <c r="BU127" s="1043"/>
      <c r="BV127" s="1043"/>
      <c r="BW127" s="1043"/>
      <c r="BX127" s="1043"/>
      <c r="BY127" s="1043"/>
      <c r="BZ127" s="1066"/>
      <c r="CA127" s="218"/>
      <c r="CB127" s="218"/>
      <c r="CC127" s="218"/>
      <c r="CD127" s="241"/>
      <c r="CE127" s="241"/>
      <c r="CF127" s="241"/>
      <c r="CG127" s="218"/>
      <c r="CH127" s="218"/>
      <c r="CI127" s="218"/>
      <c r="CJ127" s="240"/>
      <c r="CK127" s="1034"/>
      <c r="CL127" s="1021"/>
      <c r="CM127" s="1021"/>
      <c r="CN127" s="1021"/>
      <c r="CO127" s="1022"/>
      <c r="CP127" s="933" t="s">
        <v>492</v>
      </c>
      <c r="CQ127" s="934"/>
      <c r="CR127" s="934"/>
      <c r="CS127" s="934"/>
      <c r="CT127" s="934"/>
      <c r="CU127" s="934"/>
      <c r="CV127" s="934"/>
      <c r="CW127" s="934"/>
      <c r="CX127" s="934"/>
      <c r="CY127" s="934"/>
      <c r="CZ127" s="934"/>
      <c r="DA127" s="934"/>
      <c r="DB127" s="934"/>
      <c r="DC127" s="934"/>
      <c r="DD127" s="934"/>
      <c r="DE127" s="934"/>
      <c r="DF127" s="935"/>
      <c r="DG127" s="936" t="s">
        <v>395</v>
      </c>
      <c r="DH127" s="937"/>
      <c r="DI127" s="937"/>
      <c r="DJ127" s="937"/>
      <c r="DK127" s="937"/>
      <c r="DL127" s="937" t="s">
        <v>395</v>
      </c>
      <c r="DM127" s="937"/>
      <c r="DN127" s="937"/>
      <c r="DO127" s="937"/>
      <c r="DP127" s="937"/>
      <c r="DQ127" s="937" t="s">
        <v>395</v>
      </c>
      <c r="DR127" s="937"/>
      <c r="DS127" s="937"/>
      <c r="DT127" s="937"/>
      <c r="DU127" s="937"/>
      <c r="DV127" s="938" t="s">
        <v>395</v>
      </c>
      <c r="DW127" s="938"/>
      <c r="DX127" s="938"/>
      <c r="DY127" s="938"/>
      <c r="DZ127" s="939"/>
    </row>
    <row r="128" spans="1:130" s="216" customFormat="1" ht="26.25" customHeight="1" thickBot="1">
      <c r="A128" s="1052" t="s">
        <v>493</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494</v>
      </c>
      <c r="X128" s="1054"/>
      <c r="Y128" s="1054"/>
      <c r="Z128" s="1055"/>
      <c r="AA128" s="1056" t="s">
        <v>395</v>
      </c>
      <c r="AB128" s="1057"/>
      <c r="AC128" s="1057"/>
      <c r="AD128" s="1057"/>
      <c r="AE128" s="1058"/>
      <c r="AF128" s="1059" t="s">
        <v>395</v>
      </c>
      <c r="AG128" s="1057"/>
      <c r="AH128" s="1057"/>
      <c r="AI128" s="1057"/>
      <c r="AJ128" s="1058"/>
      <c r="AK128" s="1059" t="s">
        <v>395</v>
      </c>
      <c r="AL128" s="1057"/>
      <c r="AM128" s="1057"/>
      <c r="AN128" s="1057"/>
      <c r="AO128" s="1058"/>
      <c r="AP128" s="1060"/>
      <c r="AQ128" s="1061"/>
      <c r="AR128" s="1061"/>
      <c r="AS128" s="1061"/>
      <c r="AT128" s="1062"/>
      <c r="AU128" s="218"/>
      <c r="AV128" s="218"/>
      <c r="AW128" s="218"/>
      <c r="AX128" s="907" t="s">
        <v>495</v>
      </c>
      <c r="AY128" s="908"/>
      <c r="AZ128" s="908"/>
      <c r="BA128" s="908"/>
      <c r="BB128" s="908"/>
      <c r="BC128" s="908"/>
      <c r="BD128" s="908"/>
      <c r="BE128" s="909"/>
      <c r="BF128" s="1063" t="s">
        <v>496</v>
      </c>
      <c r="BG128" s="1064"/>
      <c r="BH128" s="1064"/>
      <c r="BI128" s="1064"/>
      <c r="BJ128" s="1064"/>
      <c r="BK128" s="1064"/>
      <c r="BL128" s="1065"/>
      <c r="BM128" s="1063">
        <v>15</v>
      </c>
      <c r="BN128" s="1064"/>
      <c r="BO128" s="1064"/>
      <c r="BP128" s="1064"/>
      <c r="BQ128" s="1064"/>
      <c r="BR128" s="1064"/>
      <c r="BS128" s="1065"/>
      <c r="BT128" s="1063">
        <v>20</v>
      </c>
      <c r="BU128" s="1064"/>
      <c r="BV128" s="1064"/>
      <c r="BW128" s="1064"/>
      <c r="BX128" s="1064"/>
      <c r="BY128" s="1064"/>
      <c r="BZ128" s="1087"/>
      <c r="CA128" s="241"/>
      <c r="CB128" s="241"/>
      <c r="CC128" s="241"/>
      <c r="CD128" s="241"/>
      <c r="CE128" s="241"/>
      <c r="CF128" s="241"/>
      <c r="CG128" s="218"/>
      <c r="CH128" s="218"/>
      <c r="CI128" s="218"/>
      <c r="CJ128" s="240"/>
      <c r="CK128" s="1035"/>
      <c r="CL128" s="1036"/>
      <c r="CM128" s="1036"/>
      <c r="CN128" s="1036"/>
      <c r="CO128" s="1037"/>
      <c r="CP128" s="1046" t="s">
        <v>497</v>
      </c>
      <c r="CQ128" s="735"/>
      <c r="CR128" s="735"/>
      <c r="CS128" s="735"/>
      <c r="CT128" s="735"/>
      <c r="CU128" s="735"/>
      <c r="CV128" s="735"/>
      <c r="CW128" s="735"/>
      <c r="CX128" s="735"/>
      <c r="CY128" s="735"/>
      <c r="CZ128" s="735"/>
      <c r="DA128" s="735"/>
      <c r="DB128" s="735"/>
      <c r="DC128" s="735"/>
      <c r="DD128" s="735"/>
      <c r="DE128" s="735"/>
      <c r="DF128" s="1047"/>
      <c r="DG128" s="1048" t="s">
        <v>496</v>
      </c>
      <c r="DH128" s="1049"/>
      <c r="DI128" s="1049"/>
      <c r="DJ128" s="1049"/>
      <c r="DK128" s="1049"/>
      <c r="DL128" s="1049" t="s">
        <v>175</v>
      </c>
      <c r="DM128" s="1049"/>
      <c r="DN128" s="1049"/>
      <c r="DO128" s="1049"/>
      <c r="DP128" s="1049"/>
      <c r="DQ128" s="1049" t="s">
        <v>175</v>
      </c>
      <c r="DR128" s="1049"/>
      <c r="DS128" s="1049"/>
      <c r="DT128" s="1049"/>
      <c r="DU128" s="1049"/>
      <c r="DV128" s="1050" t="s">
        <v>175</v>
      </c>
      <c r="DW128" s="1050"/>
      <c r="DX128" s="1050"/>
      <c r="DY128" s="1050"/>
      <c r="DZ128" s="1051"/>
    </row>
    <row r="129" spans="1:131" s="216" customFormat="1" ht="26.25" customHeight="1">
      <c r="A129" s="945" t="s">
        <v>107</v>
      </c>
      <c r="B129" s="946"/>
      <c r="C129" s="946"/>
      <c r="D129" s="946"/>
      <c r="E129" s="946"/>
      <c r="F129" s="946"/>
      <c r="G129" s="946"/>
      <c r="H129" s="946"/>
      <c r="I129" s="946"/>
      <c r="J129" s="946"/>
      <c r="K129" s="946"/>
      <c r="L129" s="946"/>
      <c r="M129" s="946"/>
      <c r="N129" s="946"/>
      <c r="O129" s="946"/>
      <c r="P129" s="946"/>
      <c r="Q129" s="946"/>
      <c r="R129" s="946"/>
      <c r="S129" s="946"/>
      <c r="T129" s="946"/>
      <c r="U129" s="946"/>
      <c r="V129" s="946"/>
      <c r="W129" s="1081" t="s">
        <v>498</v>
      </c>
      <c r="X129" s="1082"/>
      <c r="Y129" s="1082"/>
      <c r="Z129" s="1083"/>
      <c r="AA129" s="969">
        <v>2935747</v>
      </c>
      <c r="AB129" s="970"/>
      <c r="AC129" s="970"/>
      <c r="AD129" s="970"/>
      <c r="AE129" s="971"/>
      <c r="AF129" s="972">
        <v>3122392</v>
      </c>
      <c r="AG129" s="970"/>
      <c r="AH129" s="970"/>
      <c r="AI129" s="970"/>
      <c r="AJ129" s="971"/>
      <c r="AK129" s="972">
        <v>3317220</v>
      </c>
      <c r="AL129" s="970"/>
      <c r="AM129" s="970"/>
      <c r="AN129" s="970"/>
      <c r="AO129" s="971"/>
      <c r="AP129" s="1084"/>
      <c r="AQ129" s="1085"/>
      <c r="AR129" s="1085"/>
      <c r="AS129" s="1085"/>
      <c r="AT129" s="1086"/>
      <c r="AU129" s="219"/>
      <c r="AV129" s="219"/>
      <c r="AW129" s="219"/>
      <c r="AX129" s="1076" t="s">
        <v>499</v>
      </c>
      <c r="AY129" s="934"/>
      <c r="AZ129" s="934"/>
      <c r="BA129" s="934"/>
      <c r="BB129" s="934"/>
      <c r="BC129" s="934"/>
      <c r="BD129" s="934"/>
      <c r="BE129" s="935"/>
      <c r="BF129" s="1077" t="s">
        <v>500</v>
      </c>
      <c r="BG129" s="1078"/>
      <c r="BH129" s="1078"/>
      <c r="BI129" s="1078"/>
      <c r="BJ129" s="1078"/>
      <c r="BK129" s="1078"/>
      <c r="BL129" s="1079"/>
      <c r="BM129" s="1077">
        <v>20</v>
      </c>
      <c r="BN129" s="1078"/>
      <c r="BO129" s="1078"/>
      <c r="BP129" s="1078"/>
      <c r="BQ129" s="1078"/>
      <c r="BR129" s="1078"/>
      <c r="BS129" s="1079"/>
      <c r="BT129" s="1077">
        <v>30</v>
      </c>
      <c r="BU129" s="1078"/>
      <c r="BV129" s="1078"/>
      <c r="BW129" s="1078"/>
      <c r="BX129" s="1078"/>
      <c r="BY129" s="1078"/>
      <c r="BZ129" s="1080"/>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c r="A130" s="945" t="s">
        <v>501</v>
      </c>
      <c r="B130" s="946"/>
      <c r="C130" s="946"/>
      <c r="D130" s="946"/>
      <c r="E130" s="946"/>
      <c r="F130" s="946"/>
      <c r="G130" s="946"/>
      <c r="H130" s="946"/>
      <c r="I130" s="946"/>
      <c r="J130" s="946"/>
      <c r="K130" s="946"/>
      <c r="L130" s="946"/>
      <c r="M130" s="946"/>
      <c r="N130" s="946"/>
      <c r="O130" s="946"/>
      <c r="P130" s="946"/>
      <c r="Q130" s="946"/>
      <c r="R130" s="946"/>
      <c r="S130" s="946"/>
      <c r="T130" s="946"/>
      <c r="U130" s="946"/>
      <c r="V130" s="946"/>
      <c r="W130" s="1081" t="s">
        <v>502</v>
      </c>
      <c r="X130" s="1082"/>
      <c r="Y130" s="1082"/>
      <c r="Z130" s="1083"/>
      <c r="AA130" s="969">
        <v>254515</v>
      </c>
      <c r="AB130" s="970"/>
      <c r="AC130" s="970"/>
      <c r="AD130" s="970"/>
      <c r="AE130" s="971"/>
      <c r="AF130" s="972">
        <v>250193</v>
      </c>
      <c r="AG130" s="970"/>
      <c r="AH130" s="970"/>
      <c r="AI130" s="970"/>
      <c r="AJ130" s="971"/>
      <c r="AK130" s="972">
        <v>246115</v>
      </c>
      <c r="AL130" s="970"/>
      <c r="AM130" s="970"/>
      <c r="AN130" s="970"/>
      <c r="AO130" s="971"/>
      <c r="AP130" s="1084"/>
      <c r="AQ130" s="1085"/>
      <c r="AR130" s="1085"/>
      <c r="AS130" s="1085"/>
      <c r="AT130" s="1086"/>
      <c r="AU130" s="219"/>
      <c r="AV130" s="219"/>
      <c r="AW130" s="219"/>
      <c r="AX130" s="1076" t="s">
        <v>503</v>
      </c>
      <c r="AY130" s="934"/>
      <c r="AZ130" s="934"/>
      <c r="BA130" s="934"/>
      <c r="BB130" s="934"/>
      <c r="BC130" s="934"/>
      <c r="BD130" s="934"/>
      <c r="BE130" s="935"/>
      <c r="BF130" s="1112">
        <v>6.6</v>
      </c>
      <c r="BG130" s="1113"/>
      <c r="BH130" s="1113"/>
      <c r="BI130" s="1113"/>
      <c r="BJ130" s="1113"/>
      <c r="BK130" s="1113"/>
      <c r="BL130" s="1114"/>
      <c r="BM130" s="1112">
        <v>25</v>
      </c>
      <c r="BN130" s="1113"/>
      <c r="BO130" s="1113"/>
      <c r="BP130" s="1113"/>
      <c r="BQ130" s="1113"/>
      <c r="BR130" s="1113"/>
      <c r="BS130" s="1114"/>
      <c r="BT130" s="1112">
        <v>35</v>
      </c>
      <c r="BU130" s="1113"/>
      <c r="BV130" s="1113"/>
      <c r="BW130" s="1113"/>
      <c r="BX130" s="1113"/>
      <c r="BY130" s="1113"/>
      <c r="BZ130" s="1115"/>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504</v>
      </c>
      <c r="X131" s="1119"/>
      <c r="Y131" s="1119"/>
      <c r="Z131" s="1120"/>
      <c r="AA131" s="1015">
        <v>2681232</v>
      </c>
      <c r="AB131" s="997"/>
      <c r="AC131" s="997"/>
      <c r="AD131" s="997"/>
      <c r="AE131" s="998"/>
      <c r="AF131" s="996">
        <v>2872199</v>
      </c>
      <c r="AG131" s="997"/>
      <c r="AH131" s="997"/>
      <c r="AI131" s="997"/>
      <c r="AJ131" s="998"/>
      <c r="AK131" s="996">
        <v>3071105</v>
      </c>
      <c r="AL131" s="997"/>
      <c r="AM131" s="997"/>
      <c r="AN131" s="997"/>
      <c r="AO131" s="998"/>
      <c r="AP131" s="1121"/>
      <c r="AQ131" s="1122"/>
      <c r="AR131" s="1122"/>
      <c r="AS131" s="1122"/>
      <c r="AT131" s="1123"/>
      <c r="AU131" s="219"/>
      <c r="AV131" s="219"/>
      <c r="AW131" s="219"/>
      <c r="AX131" s="1094" t="s">
        <v>505</v>
      </c>
      <c r="AY131" s="735"/>
      <c r="AZ131" s="735"/>
      <c r="BA131" s="735"/>
      <c r="BB131" s="735"/>
      <c r="BC131" s="735"/>
      <c r="BD131" s="735"/>
      <c r="BE131" s="1047"/>
      <c r="BF131" s="1095" t="s">
        <v>506</v>
      </c>
      <c r="BG131" s="1096"/>
      <c r="BH131" s="1096"/>
      <c r="BI131" s="1096"/>
      <c r="BJ131" s="1096"/>
      <c r="BK131" s="1096"/>
      <c r="BL131" s="1097"/>
      <c r="BM131" s="1095">
        <v>350</v>
      </c>
      <c r="BN131" s="1096"/>
      <c r="BO131" s="1096"/>
      <c r="BP131" s="1096"/>
      <c r="BQ131" s="1096"/>
      <c r="BR131" s="1096"/>
      <c r="BS131" s="1097"/>
      <c r="BT131" s="1098"/>
      <c r="BU131" s="1099"/>
      <c r="BV131" s="1099"/>
      <c r="BW131" s="1099"/>
      <c r="BX131" s="1099"/>
      <c r="BY131" s="1099"/>
      <c r="BZ131" s="110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c r="A132" s="1101" t="s">
        <v>507</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508</v>
      </c>
      <c r="W132" s="1105"/>
      <c r="X132" s="1105"/>
      <c r="Y132" s="1105"/>
      <c r="Z132" s="1106"/>
      <c r="AA132" s="1107">
        <v>6.7822180249999997</v>
      </c>
      <c r="AB132" s="1108"/>
      <c r="AC132" s="1108"/>
      <c r="AD132" s="1108"/>
      <c r="AE132" s="1109"/>
      <c r="AF132" s="1110">
        <v>6.6690713280000002</v>
      </c>
      <c r="AG132" s="1108"/>
      <c r="AH132" s="1108"/>
      <c r="AI132" s="1108"/>
      <c r="AJ132" s="1109"/>
      <c r="AK132" s="1110">
        <v>6.4424368430000003</v>
      </c>
      <c r="AL132" s="1108"/>
      <c r="AM132" s="1108"/>
      <c r="AN132" s="1108"/>
      <c r="AO132" s="1109"/>
      <c r="AP132" s="1012"/>
      <c r="AQ132" s="1013"/>
      <c r="AR132" s="1013"/>
      <c r="AS132" s="1013"/>
      <c r="AT132" s="1111"/>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088" t="s">
        <v>509</v>
      </c>
      <c r="W133" s="1088"/>
      <c r="X133" s="1088"/>
      <c r="Y133" s="1088"/>
      <c r="Z133" s="1089"/>
      <c r="AA133" s="1090">
        <v>6.1</v>
      </c>
      <c r="AB133" s="1091"/>
      <c r="AC133" s="1091"/>
      <c r="AD133" s="1091"/>
      <c r="AE133" s="1092"/>
      <c r="AF133" s="1090">
        <v>6.5</v>
      </c>
      <c r="AG133" s="1091"/>
      <c r="AH133" s="1091"/>
      <c r="AI133" s="1091"/>
      <c r="AJ133" s="1092"/>
      <c r="AK133" s="1090">
        <v>6.6</v>
      </c>
      <c r="AL133" s="1091"/>
      <c r="AM133" s="1091"/>
      <c r="AN133" s="1091"/>
      <c r="AO133" s="1092"/>
      <c r="AP133" s="1039"/>
      <c r="AQ133" s="1040"/>
      <c r="AR133" s="1040"/>
      <c r="AS133" s="1040"/>
      <c r="AT133" s="1093"/>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PwZJwEaAfh55l5NDc60+WnCbuil7jWhDI4Cq83ErrLWPyUa8IxtZfUuptKF7aGpGp8X2hN2RlSw/rY4UJmzNvQ==" saltValue="xKKg5smr/EBeuip+ElgY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46" customWidth="1"/>
    <col min="121" max="121" width="0" style="245" hidden="1" customWidth="1"/>
    <col min="122" max="16384" width="9" style="245" hidden="1"/>
  </cols>
  <sheetData>
    <row r="1" spans="1:120" ht="13.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45"/>
    </row>
    <row r="17" spans="119:120" ht="13.2">
      <c r="DP17" s="245"/>
    </row>
    <row r="18" spans="119:120" ht="13.2"/>
    <row r="19" spans="119:120" ht="13.2"/>
    <row r="20" spans="119:120" ht="13.2">
      <c r="DO20" s="245"/>
      <c r="DP20" s="245"/>
    </row>
    <row r="21" spans="119:120" ht="13.2">
      <c r="DP21" s="245"/>
    </row>
    <row r="22" spans="119:120" ht="13.2"/>
    <row r="23" spans="119:120" ht="13.2">
      <c r="DO23" s="245"/>
      <c r="DP23" s="245"/>
    </row>
    <row r="24" spans="119:120" ht="13.2">
      <c r="DP24" s="245"/>
    </row>
    <row r="25" spans="119:120" ht="13.2">
      <c r="DP25" s="245"/>
    </row>
    <row r="26" spans="119:120" ht="13.2">
      <c r="DO26" s="245"/>
      <c r="DP26" s="245"/>
    </row>
    <row r="27" spans="119:120" ht="13.2"/>
    <row r="28" spans="119:120" ht="13.2">
      <c r="DO28" s="245"/>
      <c r="DP28" s="245"/>
    </row>
    <row r="29" spans="119:120" ht="13.2">
      <c r="DP29" s="245"/>
    </row>
    <row r="30" spans="119:120" ht="13.2"/>
    <row r="31" spans="119:120" ht="13.2">
      <c r="DO31" s="245"/>
      <c r="DP31" s="245"/>
    </row>
    <row r="32" spans="119:120" ht="13.2"/>
    <row r="33" spans="98:120" ht="13.2">
      <c r="DO33" s="245"/>
      <c r="DP33" s="245"/>
    </row>
    <row r="34" spans="98:120" ht="13.2">
      <c r="DM34" s="245"/>
    </row>
    <row r="35" spans="98:120" ht="13.2">
      <c r="CT35" s="245"/>
      <c r="CU35" s="245"/>
      <c r="CV35" s="245"/>
      <c r="CY35" s="245"/>
      <c r="CZ35" s="245"/>
      <c r="DA35" s="245"/>
      <c r="DD35" s="245"/>
      <c r="DE35" s="245"/>
      <c r="DF35" s="245"/>
      <c r="DI35" s="245"/>
      <c r="DJ35" s="245"/>
      <c r="DK35" s="245"/>
      <c r="DM35" s="245"/>
      <c r="DN35" s="245"/>
      <c r="DO35" s="245"/>
      <c r="DP35" s="245"/>
    </row>
    <row r="36" spans="98:120" ht="13.2"/>
    <row r="37" spans="98:120" ht="13.2">
      <c r="CW37" s="245"/>
      <c r="DB37" s="245"/>
      <c r="DG37" s="245"/>
      <c r="DL37" s="245"/>
      <c r="DP37" s="245"/>
    </row>
    <row r="38" spans="98:120" ht="13.2">
      <c r="CT38" s="245"/>
      <c r="CU38" s="245"/>
      <c r="CV38" s="245"/>
      <c r="CW38" s="245"/>
      <c r="CY38" s="245"/>
      <c r="CZ38" s="245"/>
      <c r="DA38" s="245"/>
      <c r="DB38" s="245"/>
      <c r="DD38" s="245"/>
      <c r="DE38" s="245"/>
      <c r="DF38" s="245"/>
      <c r="DG38" s="245"/>
      <c r="DI38" s="245"/>
      <c r="DJ38" s="245"/>
      <c r="DK38" s="245"/>
      <c r="DL38" s="245"/>
      <c r="DN38" s="245"/>
      <c r="DO38" s="245"/>
      <c r="DP38" s="245"/>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45"/>
      <c r="DO49" s="245"/>
      <c r="DP49" s="245"/>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45"/>
      <c r="CS63" s="245"/>
      <c r="CX63" s="245"/>
      <c r="DC63" s="245"/>
      <c r="DH63" s="245"/>
    </row>
    <row r="64" spans="22:120" ht="13.2">
      <c r="V64" s="245"/>
    </row>
    <row r="65" spans="15:120" ht="13.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c r="Q66" s="245"/>
      <c r="S66" s="245"/>
      <c r="U66" s="245"/>
      <c r="DM66" s="245"/>
    </row>
    <row r="67" spans="15:120" ht="13.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row r="69" spans="15:120" ht="13.2"/>
    <row r="70" spans="15:120" ht="13.2"/>
    <row r="71" spans="15:120" ht="13.2"/>
    <row r="72" spans="15:120" ht="13.2">
      <c r="DP72" s="245"/>
    </row>
    <row r="73" spans="15:120" ht="13.2">
      <c r="DP73" s="245"/>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45"/>
      <c r="CX96" s="245"/>
      <c r="DC96" s="245"/>
      <c r="DH96" s="245"/>
    </row>
    <row r="97" spans="24:120" ht="13.2">
      <c r="CS97" s="245"/>
      <c r="CX97" s="245"/>
      <c r="DC97" s="245"/>
      <c r="DH97" s="245"/>
      <c r="DP97" s="246" t="s">
        <v>510</v>
      </c>
    </row>
    <row r="98" spans="24:120" ht="13.2" hidden="1">
      <c r="CS98" s="245"/>
      <c r="CX98" s="245"/>
      <c r="DC98" s="245"/>
      <c r="DH98" s="245"/>
    </row>
    <row r="99" spans="24:120" ht="13.2" hidden="1">
      <c r="CS99" s="245"/>
      <c r="CX99" s="245"/>
      <c r="DC99" s="245"/>
      <c r="DH99" s="245"/>
    </row>
    <row r="101" spans="24:120" ht="12" hidden="1" customHeight="1">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c r="CU102" s="245"/>
      <c r="CZ102" s="245"/>
      <c r="DE102" s="245"/>
      <c r="DJ102" s="245"/>
      <c r="DM102" s="245"/>
    </row>
    <row r="103" spans="24:120" ht="13.2" hidden="1">
      <c r="CT103" s="245"/>
      <c r="CV103" s="245"/>
      <c r="CW103" s="245"/>
      <c r="CY103" s="245"/>
      <c r="DA103" s="245"/>
      <c r="DB103" s="245"/>
      <c r="DD103" s="245"/>
      <c r="DF103" s="245"/>
      <c r="DG103" s="245"/>
      <c r="DI103" s="245"/>
      <c r="DK103" s="245"/>
      <c r="DL103" s="245"/>
      <c r="DM103" s="245"/>
      <c r="DN103" s="245"/>
      <c r="DO103" s="245"/>
      <c r="DP103" s="245"/>
    </row>
    <row r="104" spans="24:120" ht="13.2" hidden="1">
      <c r="CV104" s="245"/>
      <c r="CW104" s="245"/>
      <c r="DA104" s="245"/>
      <c r="DB104" s="245"/>
      <c r="DF104" s="245"/>
      <c r="DG104" s="245"/>
      <c r="DK104" s="245"/>
      <c r="DL104" s="245"/>
      <c r="DN104" s="245"/>
      <c r="DO104" s="245"/>
      <c r="DP104" s="245"/>
    </row>
    <row r="105" spans="24:120" ht="12.75" hidden="1" customHeight="1"/>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46" customWidth="1"/>
    <col min="117" max="16384" width="9" style="245" hidden="1"/>
  </cols>
  <sheetData>
    <row r="1" spans="2:116" ht="13.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row r="3" spans="2:116" ht="13.2"/>
    <row r="4" spans="2:116" ht="13.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row r="20" spans="9:116" ht="13.2"/>
    <row r="21" spans="9:116" ht="13.2">
      <c r="DL21" s="245"/>
    </row>
    <row r="22" spans="9:116" ht="13.2">
      <c r="DI22" s="245"/>
      <c r="DJ22" s="245"/>
      <c r="DK22" s="245"/>
      <c r="DL22" s="245"/>
    </row>
    <row r="23" spans="9:116" ht="13.2">
      <c r="CY23" s="245"/>
      <c r="CZ23" s="245"/>
      <c r="DA23" s="245"/>
      <c r="DB23" s="245"/>
      <c r="DC23" s="245"/>
      <c r="DD23" s="245"/>
      <c r="DE23" s="245"/>
      <c r="DF23" s="245"/>
      <c r="DG23" s="245"/>
      <c r="DH23" s="245"/>
      <c r="DI23" s="245"/>
      <c r="DJ23" s="245"/>
      <c r="DK23" s="245"/>
      <c r="DL23" s="245"/>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45"/>
      <c r="DA35" s="245"/>
      <c r="DB35" s="245"/>
      <c r="DC35" s="245"/>
      <c r="DD35" s="245"/>
      <c r="DE35" s="245"/>
      <c r="DF35" s="245"/>
      <c r="DG35" s="245"/>
      <c r="DH35" s="245"/>
      <c r="DI35" s="245"/>
      <c r="DJ35" s="245"/>
      <c r="DK35" s="245"/>
      <c r="DL35" s="245"/>
    </row>
    <row r="36" spans="15:116" ht="13.2"/>
    <row r="37" spans="15:116" ht="13.2">
      <c r="DL37" s="245"/>
    </row>
    <row r="38" spans="15:116" ht="13.2">
      <c r="DI38" s="245"/>
      <c r="DJ38" s="245"/>
      <c r="DK38" s="245"/>
      <c r="DL38" s="245"/>
    </row>
    <row r="39" spans="15:116" ht="13.2"/>
    <row r="40" spans="15:116" ht="13.2"/>
    <row r="41" spans="15:116" ht="13.2"/>
    <row r="42" spans="15:116" ht="13.2"/>
    <row r="43" spans="15:116" ht="13.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c r="DL44" s="245"/>
    </row>
    <row r="45" spans="15:116" ht="13.2"/>
    <row r="46" spans="15:116" ht="13.2">
      <c r="DA46" s="245"/>
      <c r="DB46" s="245"/>
      <c r="DC46" s="245"/>
      <c r="DD46" s="245"/>
      <c r="DE46" s="245"/>
      <c r="DF46" s="245"/>
      <c r="DG46" s="245"/>
      <c r="DH46" s="245"/>
      <c r="DI46" s="245"/>
      <c r="DJ46" s="245"/>
      <c r="DK46" s="245"/>
      <c r="DL46" s="245"/>
    </row>
    <row r="47" spans="15:116" ht="13.2"/>
    <row r="48" spans="15:116" ht="13.2"/>
    <row r="49" spans="104:116" ht="13.2"/>
    <row r="50" spans="104:116" ht="13.2">
      <c r="CZ50" s="245"/>
      <c r="DA50" s="245"/>
      <c r="DB50" s="245"/>
      <c r="DC50" s="245"/>
      <c r="DD50" s="245"/>
      <c r="DE50" s="245"/>
      <c r="DF50" s="245"/>
      <c r="DG50" s="245"/>
      <c r="DH50" s="245"/>
      <c r="DI50" s="245"/>
      <c r="DJ50" s="245"/>
      <c r="DK50" s="245"/>
      <c r="DL50" s="245"/>
    </row>
    <row r="51" spans="104:116" ht="13.2"/>
    <row r="52" spans="104:116" ht="13.2"/>
    <row r="53" spans="104:116" ht="13.2">
      <c r="DL53" s="245"/>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45"/>
      <c r="DD67" s="245"/>
      <c r="DE67" s="245"/>
      <c r="DF67" s="245"/>
      <c r="DG67" s="245"/>
      <c r="DH67" s="245"/>
      <c r="DI67" s="245"/>
      <c r="DJ67" s="245"/>
      <c r="DK67" s="245"/>
      <c r="DL67" s="245"/>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zWGUhRwFt0HUK1CiwB5GQz647BoRXo1pBQlXqcTb6aX3R+avq65YO4x1mkH0/s+SsN8FurLGIlm3E5itYG3t8g==" saltValue="xkgwnjP1zaTtQAR6uY9c7A=="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c r="AS1" s="247"/>
      <c r="AT1" s="247"/>
    </row>
    <row r="2" spans="1:46" ht="13.2">
      <c r="AS2" s="247"/>
      <c r="AT2" s="247"/>
    </row>
    <row r="3" spans="1:46" ht="13.2">
      <c r="AS3" s="247"/>
      <c r="AT3" s="247"/>
    </row>
    <row r="4" spans="1:46" ht="13.2">
      <c r="AS4" s="247"/>
      <c r="AT4" s="247"/>
    </row>
    <row r="5" spans="1:46" ht="16.2">
      <c r="A5" s="248" t="s">
        <v>511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c r="A6" s="251"/>
      <c r="AK6" s="252" t="s">
        <v>512</v>
      </c>
      <c r="AL6" s="252"/>
      <c r="AM6" s="252"/>
      <c r="AN6" s="252"/>
    </row>
    <row r="7" spans="1:46" ht="13.5" customHeight="1">
      <c r="A7" s="251"/>
      <c r="AK7" s="254"/>
      <c r="AL7" s="255"/>
      <c r="AM7" s="255"/>
      <c r="AN7" s="256"/>
      <c r="AO7" s="1125" t="s">
        <v>513</v>
      </c>
      <c r="AP7" s="257"/>
      <c r="AQ7" s="258" t="s">
        <v>514</v>
      </c>
      <c r="AR7" s="259"/>
    </row>
    <row r="8" spans="1:46" ht="13.2">
      <c r="A8" s="251"/>
      <c r="AK8" s="260"/>
      <c r="AL8" s="261"/>
      <c r="AM8" s="261"/>
      <c r="AN8" s="262"/>
      <c r="AO8" s="1126"/>
      <c r="AP8" s="263" t="s">
        <v>515</v>
      </c>
      <c r="AQ8" s="264" t="s">
        <v>516</v>
      </c>
      <c r="AR8" s="265" t="s">
        <v>517</v>
      </c>
    </row>
    <row r="9" spans="1:46" ht="13.2">
      <c r="A9" s="251"/>
      <c r="AK9" s="1127" t="s">
        <v>518</v>
      </c>
      <c r="AL9" s="1128"/>
      <c r="AM9" s="1128"/>
      <c r="AN9" s="1129"/>
      <c r="AO9" s="266">
        <v>1130733</v>
      </c>
      <c r="AP9" s="266">
        <v>161579</v>
      </c>
      <c r="AQ9" s="267">
        <v>163770</v>
      </c>
      <c r="AR9" s="268">
        <v>-1.3</v>
      </c>
    </row>
    <row r="10" spans="1:46" ht="13.5" customHeight="1">
      <c r="A10" s="251"/>
      <c r="AK10" s="1127" t="s">
        <v>519</v>
      </c>
      <c r="AL10" s="1128"/>
      <c r="AM10" s="1128"/>
      <c r="AN10" s="1129"/>
      <c r="AO10" s="269">
        <v>177518</v>
      </c>
      <c r="AP10" s="269">
        <v>25367</v>
      </c>
      <c r="AQ10" s="270">
        <v>24683</v>
      </c>
      <c r="AR10" s="271">
        <v>2.8</v>
      </c>
    </row>
    <row r="11" spans="1:46" ht="13.5" customHeight="1">
      <c r="A11" s="251"/>
      <c r="AK11" s="1127" t="s">
        <v>520</v>
      </c>
      <c r="AL11" s="1128"/>
      <c r="AM11" s="1128"/>
      <c r="AN11" s="1129"/>
      <c r="AO11" s="269" t="s">
        <v>521</v>
      </c>
      <c r="AP11" s="269" t="s">
        <v>521</v>
      </c>
      <c r="AQ11" s="270">
        <v>5136</v>
      </c>
      <c r="AR11" s="271" t="s">
        <v>521</v>
      </c>
    </row>
    <row r="12" spans="1:46" ht="13.5" customHeight="1">
      <c r="A12" s="251"/>
      <c r="AK12" s="1127" t="s">
        <v>522</v>
      </c>
      <c r="AL12" s="1128"/>
      <c r="AM12" s="1128"/>
      <c r="AN12" s="1129"/>
      <c r="AO12" s="269" t="s">
        <v>521</v>
      </c>
      <c r="AP12" s="269" t="s">
        <v>521</v>
      </c>
      <c r="AQ12" s="270" t="s">
        <v>521</v>
      </c>
      <c r="AR12" s="271" t="s">
        <v>521</v>
      </c>
    </row>
    <row r="13" spans="1:46" ht="13.5" customHeight="1">
      <c r="A13" s="251"/>
      <c r="AK13" s="1127" t="s">
        <v>523</v>
      </c>
      <c r="AL13" s="1128"/>
      <c r="AM13" s="1128"/>
      <c r="AN13" s="1129"/>
      <c r="AO13" s="269">
        <v>18101</v>
      </c>
      <c r="AP13" s="269">
        <v>2587</v>
      </c>
      <c r="AQ13" s="270">
        <v>6255</v>
      </c>
      <c r="AR13" s="271">
        <v>-58.6</v>
      </c>
    </row>
    <row r="14" spans="1:46" ht="13.5" customHeight="1">
      <c r="A14" s="251"/>
      <c r="AK14" s="1127" t="s">
        <v>524</v>
      </c>
      <c r="AL14" s="1128"/>
      <c r="AM14" s="1128"/>
      <c r="AN14" s="1129"/>
      <c r="AO14" s="269">
        <v>33774</v>
      </c>
      <c r="AP14" s="269">
        <v>4826</v>
      </c>
      <c r="AQ14" s="270">
        <v>3424</v>
      </c>
      <c r="AR14" s="271">
        <v>40.9</v>
      </c>
    </row>
    <row r="15" spans="1:46" ht="13.5" customHeight="1">
      <c r="A15" s="251"/>
      <c r="AK15" s="1130" t="s">
        <v>525</v>
      </c>
      <c r="AL15" s="1131"/>
      <c r="AM15" s="1131"/>
      <c r="AN15" s="1132"/>
      <c r="AO15" s="269">
        <v>-85232</v>
      </c>
      <c r="AP15" s="269">
        <v>-12179</v>
      </c>
      <c r="AQ15" s="270">
        <v>-13292</v>
      </c>
      <c r="AR15" s="271">
        <v>-8.4</v>
      </c>
    </row>
    <row r="16" spans="1:46" ht="13.2">
      <c r="A16" s="251"/>
      <c r="AK16" s="1130" t="s">
        <v>191</v>
      </c>
      <c r="AL16" s="1131"/>
      <c r="AM16" s="1131"/>
      <c r="AN16" s="1132"/>
      <c r="AO16" s="269">
        <v>1274894</v>
      </c>
      <c r="AP16" s="269">
        <v>182180</v>
      </c>
      <c r="AQ16" s="270">
        <v>189976</v>
      </c>
      <c r="AR16" s="271">
        <v>-4.0999999999999996</v>
      </c>
    </row>
    <row r="17" spans="1:46" ht="13.2">
      <c r="A17" s="251"/>
    </row>
    <row r="18" spans="1:46" ht="13.2">
      <c r="A18" s="251"/>
      <c r="AQ18" s="272"/>
      <c r="AR18" s="272"/>
    </row>
    <row r="19" spans="1:46" ht="13.2">
      <c r="A19" s="251"/>
      <c r="AK19" s="247" t="s">
        <v>526</v>
      </c>
    </row>
    <row r="20" spans="1:46" ht="13.2">
      <c r="A20" s="251"/>
      <c r="AK20" s="273"/>
      <c r="AL20" s="274"/>
      <c r="AM20" s="274"/>
      <c r="AN20" s="275"/>
      <c r="AO20" s="276" t="s">
        <v>527</v>
      </c>
      <c r="AP20" s="277" t="s">
        <v>528</v>
      </c>
      <c r="AQ20" s="278" t="s">
        <v>529</v>
      </c>
      <c r="AR20" s="279"/>
    </row>
    <row r="21" spans="1:46" s="252" customFormat="1" ht="13.2">
      <c r="A21" s="280"/>
      <c r="AK21" s="1133" t="s">
        <v>530</v>
      </c>
      <c r="AL21" s="1134"/>
      <c r="AM21" s="1134"/>
      <c r="AN21" s="1135"/>
      <c r="AO21" s="281">
        <v>16.43</v>
      </c>
      <c r="AP21" s="282">
        <v>16.39</v>
      </c>
      <c r="AQ21" s="283">
        <v>0.04</v>
      </c>
      <c r="AS21" s="284"/>
      <c r="AT21" s="280"/>
    </row>
    <row r="22" spans="1:46" s="252" customFormat="1" ht="13.2">
      <c r="A22" s="280"/>
      <c r="AK22" s="1133" t="s">
        <v>531</v>
      </c>
      <c r="AL22" s="1134"/>
      <c r="AM22" s="1134"/>
      <c r="AN22" s="1135"/>
      <c r="AO22" s="285">
        <v>104.3</v>
      </c>
      <c r="AP22" s="286">
        <v>95.8</v>
      </c>
      <c r="AQ22" s="287">
        <v>8.5</v>
      </c>
      <c r="AR22" s="272"/>
      <c r="AS22" s="284"/>
      <c r="AT22" s="280"/>
    </row>
    <row r="23" spans="1:46" s="252" customFormat="1" ht="13.2">
      <c r="A23" s="280"/>
      <c r="AP23" s="272"/>
      <c r="AQ23" s="272"/>
      <c r="AR23" s="272"/>
      <c r="AS23" s="284"/>
      <c r="AT23" s="280"/>
    </row>
    <row r="24" spans="1:46" s="252" customFormat="1" ht="13.2">
      <c r="A24" s="280"/>
      <c r="AP24" s="272"/>
      <c r="AQ24" s="272"/>
      <c r="AR24" s="272"/>
      <c r="AS24" s="284"/>
      <c r="AT24" s="280"/>
    </row>
    <row r="25" spans="1:46" s="252" customFormat="1" ht="13.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c r="A26" s="1124" t="s">
        <v>532</v>
      </c>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24"/>
      <c r="AJ26" s="1124"/>
      <c r="AK26" s="1124"/>
      <c r="AL26" s="1124"/>
      <c r="AM26" s="1124"/>
      <c r="AN26" s="1124"/>
      <c r="AO26" s="1124"/>
      <c r="AP26" s="1124"/>
      <c r="AQ26" s="1124"/>
      <c r="AR26" s="1124"/>
      <c r="AS26" s="1124"/>
    </row>
    <row r="27" spans="1:46" ht="13.2">
      <c r="A27" s="292"/>
      <c r="AS27" s="247"/>
      <c r="AT27" s="247"/>
    </row>
    <row r="28" spans="1:46" ht="16.2">
      <c r="A28" s="248" t="s">
        <v>533</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c r="A29" s="251"/>
      <c r="AK29" s="252" t="s">
        <v>534</v>
      </c>
      <c r="AL29" s="252"/>
      <c r="AM29" s="252"/>
      <c r="AN29" s="252"/>
      <c r="AS29" s="294"/>
    </row>
    <row r="30" spans="1:46" ht="13.5" customHeight="1">
      <c r="A30" s="251"/>
      <c r="AK30" s="254"/>
      <c r="AL30" s="255"/>
      <c r="AM30" s="255"/>
      <c r="AN30" s="256"/>
      <c r="AO30" s="1125" t="s">
        <v>513</v>
      </c>
      <c r="AP30" s="257"/>
      <c r="AQ30" s="258" t="s">
        <v>514</v>
      </c>
      <c r="AR30" s="259"/>
    </row>
    <row r="31" spans="1:46" ht="13.2">
      <c r="A31" s="251"/>
      <c r="AK31" s="260"/>
      <c r="AL31" s="261"/>
      <c r="AM31" s="261"/>
      <c r="AN31" s="262"/>
      <c r="AO31" s="1126"/>
      <c r="AP31" s="263" t="s">
        <v>515</v>
      </c>
      <c r="AQ31" s="264" t="s">
        <v>516</v>
      </c>
      <c r="AR31" s="265" t="s">
        <v>517</v>
      </c>
    </row>
    <row r="32" spans="1:46" ht="27" customHeight="1">
      <c r="A32" s="251"/>
      <c r="AK32" s="1141" t="s">
        <v>535</v>
      </c>
      <c r="AL32" s="1142"/>
      <c r="AM32" s="1142"/>
      <c r="AN32" s="1143"/>
      <c r="AO32" s="295">
        <v>257779</v>
      </c>
      <c r="AP32" s="295">
        <v>36836</v>
      </c>
      <c r="AQ32" s="296">
        <v>115605</v>
      </c>
      <c r="AR32" s="297">
        <v>-68.099999999999994</v>
      </c>
    </row>
    <row r="33" spans="1:46" ht="13.5" customHeight="1">
      <c r="A33" s="251"/>
      <c r="AK33" s="1141" t="s">
        <v>536</v>
      </c>
      <c r="AL33" s="1142"/>
      <c r="AM33" s="1142"/>
      <c r="AN33" s="1143"/>
      <c r="AO33" s="295" t="s">
        <v>521</v>
      </c>
      <c r="AP33" s="295" t="s">
        <v>521</v>
      </c>
      <c r="AQ33" s="296">
        <v>170</v>
      </c>
      <c r="AR33" s="297" t="s">
        <v>521</v>
      </c>
    </row>
    <row r="34" spans="1:46" ht="27" customHeight="1">
      <c r="A34" s="251"/>
      <c r="AK34" s="1141" t="s">
        <v>537</v>
      </c>
      <c r="AL34" s="1142"/>
      <c r="AM34" s="1142"/>
      <c r="AN34" s="1143"/>
      <c r="AO34" s="295" t="s">
        <v>521</v>
      </c>
      <c r="AP34" s="295" t="s">
        <v>521</v>
      </c>
      <c r="AQ34" s="296">
        <v>200</v>
      </c>
      <c r="AR34" s="297" t="s">
        <v>521</v>
      </c>
    </row>
    <row r="35" spans="1:46" ht="27" customHeight="1">
      <c r="A35" s="251"/>
      <c r="AK35" s="1141" t="s">
        <v>538</v>
      </c>
      <c r="AL35" s="1142"/>
      <c r="AM35" s="1142"/>
      <c r="AN35" s="1143"/>
      <c r="AO35" s="295">
        <v>159990</v>
      </c>
      <c r="AP35" s="295">
        <v>22862</v>
      </c>
      <c r="AQ35" s="296">
        <v>23913</v>
      </c>
      <c r="AR35" s="297">
        <v>-4.4000000000000004</v>
      </c>
    </row>
    <row r="36" spans="1:46" ht="27" customHeight="1">
      <c r="A36" s="251"/>
      <c r="AK36" s="1141" t="s">
        <v>539</v>
      </c>
      <c r="AL36" s="1142"/>
      <c r="AM36" s="1142"/>
      <c r="AN36" s="1143"/>
      <c r="AO36" s="295">
        <v>26030</v>
      </c>
      <c r="AP36" s="295">
        <v>3720</v>
      </c>
      <c r="AQ36" s="296">
        <v>3903</v>
      </c>
      <c r="AR36" s="297">
        <v>-4.7</v>
      </c>
    </row>
    <row r="37" spans="1:46" ht="13.5" customHeight="1">
      <c r="A37" s="251"/>
      <c r="AK37" s="1141" t="s">
        <v>540</v>
      </c>
      <c r="AL37" s="1142"/>
      <c r="AM37" s="1142"/>
      <c r="AN37" s="1143"/>
      <c r="AO37" s="295">
        <v>170</v>
      </c>
      <c r="AP37" s="295">
        <v>24</v>
      </c>
      <c r="AQ37" s="296">
        <v>982</v>
      </c>
      <c r="AR37" s="297">
        <v>-97.6</v>
      </c>
    </row>
    <row r="38" spans="1:46" ht="27" customHeight="1">
      <c r="A38" s="251"/>
      <c r="AK38" s="1144" t="s">
        <v>541</v>
      </c>
      <c r="AL38" s="1145"/>
      <c r="AM38" s="1145"/>
      <c r="AN38" s="1146"/>
      <c r="AO38" s="298" t="s">
        <v>521</v>
      </c>
      <c r="AP38" s="298" t="s">
        <v>521</v>
      </c>
      <c r="AQ38" s="299">
        <v>19</v>
      </c>
      <c r="AR38" s="287" t="s">
        <v>521</v>
      </c>
      <c r="AS38" s="294"/>
    </row>
    <row r="39" spans="1:46" ht="13.2">
      <c r="A39" s="251"/>
      <c r="AK39" s="1144" t="s">
        <v>542</v>
      </c>
      <c r="AL39" s="1145"/>
      <c r="AM39" s="1145"/>
      <c r="AN39" s="1146"/>
      <c r="AO39" s="295" t="s">
        <v>521</v>
      </c>
      <c r="AP39" s="295" t="s">
        <v>521</v>
      </c>
      <c r="AQ39" s="296">
        <v>-4902</v>
      </c>
      <c r="AR39" s="297" t="s">
        <v>521</v>
      </c>
      <c r="AS39" s="294"/>
    </row>
    <row r="40" spans="1:46" ht="27" customHeight="1">
      <c r="A40" s="251"/>
      <c r="AK40" s="1141" t="s">
        <v>543</v>
      </c>
      <c r="AL40" s="1142"/>
      <c r="AM40" s="1142"/>
      <c r="AN40" s="1143"/>
      <c r="AO40" s="295">
        <v>-246115</v>
      </c>
      <c r="AP40" s="295">
        <v>-35169</v>
      </c>
      <c r="AQ40" s="296">
        <v>-94813</v>
      </c>
      <c r="AR40" s="297">
        <v>-62.9</v>
      </c>
      <c r="AS40" s="294"/>
    </row>
    <row r="41" spans="1:46" ht="13.2">
      <c r="A41" s="251"/>
      <c r="AK41" s="1147" t="s">
        <v>301</v>
      </c>
      <c r="AL41" s="1148"/>
      <c r="AM41" s="1148"/>
      <c r="AN41" s="1149"/>
      <c r="AO41" s="295">
        <v>197854</v>
      </c>
      <c r="AP41" s="295">
        <v>28273</v>
      </c>
      <c r="AQ41" s="296">
        <v>45077</v>
      </c>
      <c r="AR41" s="297">
        <v>-37.299999999999997</v>
      </c>
      <c r="AS41" s="294"/>
    </row>
    <row r="42" spans="1:46" ht="13.2">
      <c r="A42" s="251"/>
      <c r="AK42" s="300" t="s">
        <v>544</v>
      </c>
      <c r="AQ42" s="272"/>
      <c r="AR42" s="272"/>
      <c r="AS42" s="294"/>
    </row>
    <row r="43" spans="1:46" ht="13.2">
      <c r="A43" s="251"/>
      <c r="AP43" s="301"/>
      <c r="AQ43" s="272"/>
      <c r="AS43" s="294"/>
    </row>
    <row r="44" spans="1:46" ht="13.2">
      <c r="A44" s="251"/>
      <c r="AQ44" s="272"/>
    </row>
    <row r="45" spans="1:46" ht="13.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c r="A47" s="304" t="s">
        <v>545</v>
      </c>
    </row>
    <row r="48" spans="1:46" ht="13.2">
      <c r="A48" s="251"/>
      <c r="AK48" s="305" t="s">
        <v>546</v>
      </c>
      <c r="AL48" s="305"/>
      <c r="AM48" s="305"/>
      <c r="AN48" s="305"/>
      <c r="AO48" s="305"/>
      <c r="AP48" s="305"/>
      <c r="AQ48" s="306"/>
      <c r="AR48" s="305"/>
    </row>
    <row r="49" spans="1:44" ht="13.5" customHeight="1">
      <c r="A49" s="251"/>
      <c r="AK49" s="307"/>
      <c r="AL49" s="308"/>
      <c r="AM49" s="1136" t="s">
        <v>513</v>
      </c>
      <c r="AN49" s="1138" t="s">
        <v>547</v>
      </c>
      <c r="AO49" s="1139"/>
      <c r="AP49" s="1139"/>
      <c r="AQ49" s="1139"/>
      <c r="AR49" s="1140"/>
    </row>
    <row r="50" spans="1:44" ht="13.2">
      <c r="A50" s="251"/>
      <c r="AK50" s="309"/>
      <c r="AL50" s="310"/>
      <c r="AM50" s="1137"/>
      <c r="AN50" s="311" t="s">
        <v>548</v>
      </c>
      <c r="AO50" s="312" t="s">
        <v>549</v>
      </c>
      <c r="AP50" s="313" t="s">
        <v>550</v>
      </c>
      <c r="AQ50" s="314" t="s">
        <v>551</v>
      </c>
      <c r="AR50" s="315" t="s">
        <v>552</v>
      </c>
    </row>
    <row r="51" spans="1:44" ht="13.2">
      <c r="A51" s="251"/>
      <c r="AK51" s="307" t="s">
        <v>553</v>
      </c>
      <c r="AL51" s="308"/>
      <c r="AM51" s="316">
        <v>428604</v>
      </c>
      <c r="AN51" s="317">
        <v>57147</v>
      </c>
      <c r="AO51" s="318">
        <v>-27</v>
      </c>
      <c r="AP51" s="319">
        <v>202870</v>
      </c>
      <c r="AQ51" s="320">
        <v>20.100000000000001</v>
      </c>
      <c r="AR51" s="321">
        <v>-47.1</v>
      </c>
    </row>
    <row r="52" spans="1:44" ht="13.2">
      <c r="A52" s="251"/>
      <c r="AK52" s="322"/>
      <c r="AL52" s="323" t="s">
        <v>554</v>
      </c>
      <c r="AM52" s="324">
        <v>392193</v>
      </c>
      <c r="AN52" s="325">
        <v>52292</v>
      </c>
      <c r="AO52" s="326">
        <v>-2.1</v>
      </c>
      <c r="AP52" s="327">
        <v>79735</v>
      </c>
      <c r="AQ52" s="328">
        <v>0.5</v>
      </c>
      <c r="AR52" s="329">
        <v>-2.6</v>
      </c>
    </row>
    <row r="53" spans="1:44" ht="13.2">
      <c r="A53" s="251"/>
      <c r="AK53" s="307" t="s">
        <v>555</v>
      </c>
      <c r="AL53" s="308"/>
      <c r="AM53" s="316">
        <v>541394</v>
      </c>
      <c r="AN53" s="317">
        <v>74093</v>
      </c>
      <c r="AO53" s="318">
        <v>29.7</v>
      </c>
      <c r="AP53" s="319">
        <v>167497</v>
      </c>
      <c r="AQ53" s="320">
        <v>-17.399999999999999</v>
      </c>
      <c r="AR53" s="321">
        <v>47.1</v>
      </c>
    </row>
    <row r="54" spans="1:44" ht="13.2">
      <c r="A54" s="251"/>
      <c r="AK54" s="322"/>
      <c r="AL54" s="323" t="s">
        <v>554</v>
      </c>
      <c r="AM54" s="324">
        <v>428327</v>
      </c>
      <c r="AN54" s="325">
        <v>58619</v>
      </c>
      <c r="AO54" s="326">
        <v>12.1</v>
      </c>
      <c r="AP54" s="327">
        <v>82571</v>
      </c>
      <c r="AQ54" s="328">
        <v>3.6</v>
      </c>
      <c r="AR54" s="329">
        <v>8.5</v>
      </c>
    </row>
    <row r="55" spans="1:44" ht="13.2">
      <c r="A55" s="251"/>
      <c r="AK55" s="307" t="s">
        <v>556</v>
      </c>
      <c r="AL55" s="308"/>
      <c r="AM55" s="316">
        <v>422258</v>
      </c>
      <c r="AN55" s="317">
        <v>58202</v>
      </c>
      <c r="AO55" s="318">
        <v>-21.4</v>
      </c>
      <c r="AP55" s="319">
        <v>190274</v>
      </c>
      <c r="AQ55" s="320">
        <v>13.6</v>
      </c>
      <c r="AR55" s="321">
        <v>-35</v>
      </c>
    </row>
    <row r="56" spans="1:44" ht="13.2">
      <c r="A56" s="251"/>
      <c r="AK56" s="322"/>
      <c r="AL56" s="323" t="s">
        <v>554</v>
      </c>
      <c r="AM56" s="324">
        <v>363788</v>
      </c>
      <c r="AN56" s="325">
        <v>50143</v>
      </c>
      <c r="AO56" s="326">
        <v>-14.5</v>
      </c>
      <c r="AP56" s="327">
        <v>88584</v>
      </c>
      <c r="AQ56" s="328">
        <v>7.3</v>
      </c>
      <c r="AR56" s="329">
        <v>-21.8</v>
      </c>
    </row>
    <row r="57" spans="1:44" ht="13.2">
      <c r="A57" s="251"/>
      <c r="AK57" s="307" t="s">
        <v>557</v>
      </c>
      <c r="AL57" s="308"/>
      <c r="AM57" s="316">
        <v>388568</v>
      </c>
      <c r="AN57" s="317">
        <v>54605</v>
      </c>
      <c r="AO57" s="318">
        <v>-6.2</v>
      </c>
      <c r="AP57" s="319">
        <v>200194</v>
      </c>
      <c r="AQ57" s="320">
        <v>5.2</v>
      </c>
      <c r="AR57" s="321">
        <v>-11.4</v>
      </c>
    </row>
    <row r="58" spans="1:44" ht="13.2">
      <c r="A58" s="251"/>
      <c r="AK58" s="322"/>
      <c r="AL58" s="323" t="s">
        <v>554</v>
      </c>
      <c r="AM58" s="324">
        <v>293412</v>
      </c>
      <c r="AN58" s="325">
        <v>41233</v>
      </c>
      <c r="AO58" s="326">
        <v>-17.8</v>
      </c>
      <c r="AP58" s="327">
        <v>106422</v>
      </c>
      <c r="AQ58" s="328">
        <v>20.100000000000001</v>
      </c>
      <c r="AR58" s="329">
        <v>-37.9</v>
      </c>
    </row>
    <row r="59" spans="1:44" ht="13.2">
      <c r="A59" s="251"/>
      <c r="AK59" s="307" t="s">
        <v>558</v>
      </c>
      <c r="AL59" s="308"/>
      <c r="AM59" s="316">
        <v>502021</v>
      </c>
      <c r="AN59" s="317">
        <v>71738</v>
      </c>
      <c r="AO59" s="318">
        <v>31.4</v>
      </c>
      <c r="AP59" s="319">
        <v>196914</v>
      </c>
      <c r="AQ59" s="320">
        <v>-1.6</v>
      </c>
      <c r="AR59" s="321">
        <v>33</v>
      </c>
    </row>
    <row r="60" spans="1:44" ht="13.2">
      <c r="A60" s="251"/>
      <c r="AK60" s="322"/>
      <c r="AL60" s="323" t="s">
        <v>554</v>
      </c>
      <c r="AM60" s="324">
        <v>451236</v>
      </c>
      <c r="AN60" s="325">
        <v>64481</v>
      </c>
      <c r="AO60" s="326">
        <v>56.4</v>
      </c>
      <c r="AP60" s="327">
        <v>98966</v>
      </c>
      <c r="AQ60" s="328">
        <v>-7</v>
      </c>
      <c r="AR60" s="329">
        <v>63.4</v>
      </c>
    </row>
    <row r="61" spans="1:44" ht="13.2">
      <c r="A61" s="251"/>
      <c r="AK61" s="307" t="s">
        <v>559</v>
      </c>
      <c r="AL61" s="330"/>
      <c r="AM61" s="316">
        <v>456569</v>
      </c>
      <c r="AN61" s="317">
        <v>63157</v>
      </c>
      <c r="AO61" s="318">
        <v>1.3</v>
      </c>
      <c r="AP61" s="319">
        <v>191550</v>
      </c>
      <c r="AQ61" s="331">
        <v>4</v>
      </c>
      <c r="AR61" s="321">
        <v>-2.7</v>
      </c>
    </row>
    <row r="62" spans="1:44" ht="13.2">
      <c r="A62" s="251"/>
      <c r="AK62" s="322"/>
      <c r="AL62" s="323" t="s">
        <v>554</v>
      </c>
      <c r="AM62" s="324">
        <v>385791</v>
      </c>
      <c r="AN62" s="325">
        <v>53354</v>
      </c>
      <c r="AO62" s="326">
        <v>6.8</v>
      </c>
      <c r="AP62" s="327">
        <v>91256</v>
      </c>
      <c r="AQ62" s="328">
        <v>4.9000000000000004</v>
      </c>
      <c r="AR62" s="329">
        <v>1.9</v>
      </c>
    </row>
    <row r="63" spans="1:44" ht="13.2">
      <c r="A63" s="251"/>
    </row>
    <row r="64" spans="1:44" ht="13.2">
      <c r="A64" s="251"/>
    </row>
    <row r="65" spans="1:46" ht="13.2">
      <c r="A65" s="251"/>
    </row>
    <row r="66" spans="1:46" ht="13.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c r="AS67" s="247"/>
      <c r="AT67" s="247"/>
    </row>
    <row r="70" spans="1:46" ht="13.2" hidden="1"/>
    <row r="71" spans="1:46" ht="13.2" hidden="1"/>
    <row r="72" spans="1:46" ht="13.2" hidden="1"/>
    <row r="73" spans="1:46" ht="13.2" hidden="1"/>
  </sheetData>
  <sheetProtection algorithmName="SHA-512" hashValue="FJkWpHlen43O20vabnwE7ymYiulPGkV3xPAl48Tz7ScA6p0VxtjB2VdwZaeSx9dEKEHZ/CYSziF2scBm5X9dCA==" saltValue="kBBndZZdxrQhdJtmama8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4140625" style="246" customWidth="1"/>
    <col min="126" max="16384" width="9" style="245" hidden="1"/>
  </cols>
  <sheetData>
    <row r="1" spans="2:125" ht="13.5" customHeight="1">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c r="B2" s="245"/>
      <c r="DG2" s="245"/>
    </row>
    <row r="3" spans="2:125" ht="13.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row r="5" spans="2:125" ht="13.2"/>
    <row r="6" spans="2:125" ht="13.2"/>
    <row r="7" spans="2:125" ht="13.2"/>
    <row r="8" spans="2:125" ht="13.2"/>
    <row r="9" spans="2:125" ht="13.2">
      <c r="DU9" s="245"/>
    </row>
    <row r="10" spans="2:125" ht="13.2"/>
    <row r="11" spans="2:125" ht="13.2"/>
    <row r="12" spans="2:125" ht="13.2"/>
    <row r="13" spans="2:125" ht="13.2"/>
    <row r="14" spans="2:125" ht="13.2"/>
    <row r="15" spans="2:125" ht="13.2"/>
    <row r="16" spans="2:125" ht="13.2"/>
    <row r="17" spans="125:125" ht="13.2">
      <c r="DU17" s="245"/>
    </row>
    <row r="18" spans="125:125" ht="13.2"/>
    <row r="19" spans="125:125" ht="13.2"/>
    <row r="20" spans="125:125" ht="13.2">
      <c r="DU20" s="245"/>
    </row>
    <row r="21" spans="125:125" ht="13.2">
      <c r="DU21" s="245"/>
    </row>
    <row r="22" spans="125:125" ht="13.2"/>
    <row r="23" spans="125:125" ht="13.2"/>
    <row r="24" spans="125:125" ht="13.2"/>
    <row r="25" spans="125:125" ht="13.2"/>
    <row r="26" spans="125:125" ht="13.2"/>
    <row r="27" spans="125:125" ht="13.2"/>
    <row r="28" spans="125:125" ht="13.2">
      <c r="DU28" s="245"/>
    </row>
    <row r="29" spans="125:125" ht="13.2"/>
    <row r="30" spans="125:125" ht="13.2"/>
    <row r="31" spans="125:125" ht="13.2"/>
    <row r="32" spans="125:125" ht="13.2"/>
    <row r="33" spans="2:125" ht="13.2">
      <c r="B33" s="245"/>
      <c r="G33" s="245"/>
      <c r="I33" s="245"/>
    </row>
    <row r="34" spans="2:125" ht="13.2">
      <c r="C34" s="245"/>
      <c r="P34" s="245"/>
      <c r="DE34" s="245"/>
      <c r="DH34" s="245"/>
    </row>
    <row r="35" spans="2:125" ht="13.2">
      <c r="D35" s="245"/>
      <c r="E35" s="245"/>
      <c r="DG35" s="245"/>
      <c r="DJ35" s="245"/>
      <c r="DP35" s="245"/>
      <c r="DQ35" s="245"/>
      <c r="DR35" s="245"/>
      <c r="DS35" s="245"/>
      <c r="DT35" s="245"/>
      <c r="DU35" s="245"/>
    </row>
    <row r="36" spans="2:125" ht="13.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c r="DU37" s="245"/>
    </row>
    <row r="38" spans="2:125" ht="13.2">
      <c r="DT38" s="245"/>
      <c r="DU38" s="245"/>
    </row>
    <row r="39" spans="2:125" ht="13.2"/>
    <row r="40" spans="2:125" ht="13.2">
      <c r="DH40" s="245"/>
    </row>
    <row r="41" spans="2:125" ht="13.2">
      <c r="DE41" s="245"/>
    </row>
    <row r="42" spans="2:125" ht="13.2">
      <c r="DG42" s="245"/>
      <c r="DJ42" s="245"/>
    </row>
    <row r="43" spans="2:125" ht="13.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c r="DU44" s="245"/>
    </row>
    <row r="45" spans="2:125" ht="13.2"/>
    <row r="46" spans="2:125" ht="13.2"/>
    <row r="47" spans="2:125" ht="13.2"/>
    <row r="48" spans="2:125" ht="13.2">
      <c r="DT48" s="245"/>
      <c r="DU48" s="245"/>
    </row>
    <row r="49" spans="120:125" ht="13.2">
      <c r="DU49" s="245"/>
    </row>
    <row r="50" spans="120:125" ht="13.2">
      <c r="DU50" s="245"/>
    </row>
    <row r="51" spans="120:125" ht="13.2">
      <c r="DP51" s="245"/>
      <c r="DQ51" s="245"/>
      <c r="DR51" s="245"/>
      <c r="DS51" s="245"/>
      <c r="DT51" s="245"/>
      <c r="DU51" s="245"/>
    </row>
    <row r="52" spans="120:125" ht="13.2"/>
    <row r="53" spans="120:125" ht="13.2"/>
    <row r="54" spans="120:125" ht="13.2">
      <c r="DU54" s="245"/>
    </row>
    <row r="55" spans="120:125" ht="13.2"/>
    <row r="56" spans="120:125" ht="13.2"/>
    <row r="57" spans="120:125" ht="13.2"/>
    <row r="58" spans="120:125" ht="13.2">
      <c r="DU58" s="245"/>
    </row>
    <row r="59" spans="120:125" ht="13.2"/>
    <row r="60" spans="120:125" ht="13.2"/>
    <row r="61" spans="120:125" ht="13.2"/>
    <row r="62" spans="120:125" ht="13.2"/>
    <row r="63" spans="120:125" ht="13.2">
      <c r="DU63" s="245"/>
    </row>
    <row r="64" spans="120:125" ht="13.2">
      <c r="DT64" s="245"/>
      <c r="DU64" s="245"/>
    </row>
    <row r="65" spans="123:125" ht="13.2"/>
    <row r="66" spans="123:125" ht="13.2"/>
    <row r="67" spans="123:125" ht="13.2"/>
    <row r="68" spans="123:125" ht="13.2"/>
    <row r="69" spans="123:125" ht="13.2">
      <c r="DS69" s="245"/>
      <c r="DT69" s="245"/>
      <c r="DU69" s="245"/>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45"/>
    </row>
    <row r="83" spans="116:125" ht="13.2">
      <c r="DM83" s="245"/>
      <c r="DN83" s="245"/>
      <c r="DO83" s="245"/>
      <c r="DP83" s="245"/>
      <c r="DQ83" s="245"/>
      <c r="DR83" s="245"/>
      <c r="DS83" s="245"/>
      <c r="DT83" s="245"/>
      <c r="DU83" s="245"/>
    </row>
    <row r="84" spans="116:125" ht="13.2"/>
    <row r="85" spans="116:125" ht="13.2"/>
    <row r="86" spans="116:125" ht="13.2"/>
    <row r="87" spans="116:125" ht="13.2"/>
    <row r="88" spans="116:125" ht="13.2">
      <c r="DU88" s="245"/>
    </row>
    <row r="89" spans="116:125" ht="13.2"/>
    <row r="90" spans="116:125" ht="13.2"/>
    <row r="91" spans="116:125" ht="13.2"/>
    <row r="92" spans="116:125" ht="13.5" customHeight="1"/>
    <row r="93" spans="116:125" ht="13.5" customHeight="1"/>
    <row r="94" spans="116:125" ht="13.5" customHeight="1">
      <c r="DS94" s="245"/>
      <c r="DT94" s="245"/>
      <c r="DU94" s="245"/>
    </row>
    <row r="95" spans="116:125" ht="13.5" customHeight="1">
      <c r="DU95" s="245"/>
    </row>
    <row r="96" spans="116:125" ht="13.5" customHeight="1"/>
    <row r="97" spans="124:125" ht="13.5" customHeight="1"/>
    <row r="98" spans="124:125" ht="13.5" customHeight="1"/>
    <row r="99" spans="124:125" ht="13.5" customHeight="1"/>
    <row r="100" spans="124:125" ht="13.5" customHeight="1"/>
    <row r="101" spans="124:125" ht="13.5" customHeight="1">
      <c r="DU101" s="245"/>
    </row>
    <row r="102" spans="124:125" ht="13.5" customHeight="1"/>
    <row r="103" spans="124:125" ht="13.5" customHeight="1"/>
    <row r="104" spans="124:125" ht="13.5" customHeight="1">
      <c r="DT104" s="245"/>
      <c r="DU104" s="24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5" t="s">
        <v>561</v>
      </c>
    </row>
    <row r="121" spans="125:125" ht="13.5" hidden="1" customHeight="1">
      <c r="DU121" s="245"/>
    </row>
  </sheetData>
  <sheetProtection algorithmName="SHA-512" hashValue="HVpeOOcX0zOMZMsZB0JNduGiKTTfRx8z0J0ZqP8xPB1PDWDv/YfxazPlxhMJYF4vR//Ie3UUyrOGiAqtvQoTNQ==" saltValue="jxleHaxzioK0B15zrY0cdA=="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46" customWidth="1"/>
    <col min="126" max="142" width="0" style="245" hidden="1" customWidth="1"/>
    <col min="143" max="16384" width="9" style="245" hidden="1"/>
  </cols>
  <sheetData>
    <row r="1" spans="1:125"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c r="B2" s="245"/>
      <c r="T2" s="245"/>
    </row>
    <row r="3" spans="1:125" ht="13.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45"/>
      <c r="G33" s="245"/>
      <c r="I33" s="245"/>
    </row>
    <row r="34" spans="2:125" ht="13.2">
      <c r="C34" s="245"/>
      <c r="P34" s="245"/>
      <c r="R34" s="245"/>
      <c r="U34" s="245"/>
    </row>
    <row r="35" spans="2:125" ht="13.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c r="F36" s="245"/>
      <c r="H36" s="245"/>
      <c r="J36" s="245"/>
      <c r="K36" s="245"/>
      <c r="L36" s="245"/>
      <c r="M36" s="245"/>
      <c r="N36" s="245"/>
      <c r="O36" s="245"/>
      <c r="Q36" s="245"/>
      <c r="S36" s="245"/>
      <c r="V36" s="245"/>
    </row>
    <row r="37" spans="2:125" ht="13.2"/>
    <row r="38" spans="2:125" ht="13.2"/>
    <row r="39" spans="2:125" ht="13.2"/>
    <row r="40" spans="2:125" ht="13.2">
      <c r="U40" s="245"/>
    </row>
    <row r="41" spans="2:125" ht="13.2">
      <c r="R41" s="245"/>
    </row>
    <row r="42" spans="2:125" ht="13.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c r="Q43" s="245"/>
      <c r="S43" s="245"/>
      <c r="V43" s="245"/>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6" t="s">
        <v>562</v>
      </c>
    </row>
  </sheetData>
  <sheetProtection algorithmName="SHA-512" hashValue="wE2I9FnldwcJ6cHlZFdyjF/5RJpXjKwD6gJ3xueRNW9qS2aWzpPobvoR+DjWe5pYinM0hUgBACslTtxJrhDa0w==" saltValue="sjDk6XT0tuGKJwvwGbHvJQ=="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50" t="s">
        <v>3</v>
      </c>
      <c r="D47" s="1150"/>
      <c r="E47" s="1151"/>
      <c r="F47" s="11">
        <v>24.73</v>
      </c>
      <c r="G47" s="12">
        <v>28.83</v>
      </c>
      <c r="H47" s="12">
        <v>17.829999999999998</v>
      </c>
      <c r="I47" s="12">
        <v>26.38</v>
      </c>
      <c r="J47" s="13">
        <v>28.71</v>
      </c>
    </row>
    <row r="48" spans="2:10" ht="57.75" customHeight="1">
      <c r="B48" s="14"/>
      <c r="C48" s="1152" t="s">
        <v>4</v>
      </c>
      <c r="D48" s="1152"/>
      <c r="E48" s="1153"/>
      <c r="F48" s="15">
        <v>9.19</v>
      </c>
      <c r="G48" s="16">
        <v>6.73</v>
      </c>
      <c r="H48" s="16">
        <v>13.87</v>
      </c>
      <c r="I48" s="16">
        <v>8.1</v>
      </c>
      <c r="J48" s="17">
        <v>12.91</v>
      </c>
    </row>
    <row r="49" spans="2:10" ht="57.75" customHeight="1" thickBot="1">
      <c r="B49" s="18"/>
      <c r="C49" s="1154" t="s">
        <v>5</v>
      </c>
      <c r="D49" s="1154"/>
      <c r="E49" s="1155"/>
      <c r="F49" s="19">
        <v>2.4700000000000002</v>
      </c>
      <c r="G49" s="20">
        <v>2.0499999999999998</v>
      </c>
      <c r="H49" s="20" t="s">
        <v>568</v>
      </c>
      <c r="I49" s="20">
        <v>4.67</v>
      </c>
      <c r="J49" s="21">
        <v>9.16</v>
      </c>
    </row>
    <row r="50" spans="2:10" ht="13.2"/>
  </sheetData>
  <sheetProtection algorithmName="SHA-512" hashValue="8r7lZb9krflzAgod97mwiBHK2khxesoXRcxHeCh8E5c1mkVgi+Ju8r4sdrMVlWaSXbKfs+9n0Zw3Vv/4BffxJg==" saltValue="446/Els7pX1dXlbpioHBE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芝山町 佐藤 瑞穂</cp:lastModifiedBy>
  <cp:lastPrinted>2023-03-15T04:23:23Z</cp:lastPrinted>
  <dcterms:created xsi:type="dcterms:W3CDTF">2023-02-20T04:40:53Z</dcterms:created>
  <dcterms:modified xsi:type="dcterms:W3CDTF">2023-10-27T01:50:34Z</dcterms:modified>
  <cp:category/>
</cp:coreProperties>
</file>