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hibasv06\Profile$\h-jitsukawa390\Desktop\20191016【依頼：1023〆】平成２９年度財政状況資料集の再作成及び再公表について\提出・公表（ファイル結合済）\1029再提出\"/>
    </mc:Choice>
  </mc:AlternateContent>
  <bookViews>
    <workbookView xWindow="0" yWindow="0" windowWidth="15360" windowHeight="7635" tabRatio="86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<sst xmlns="http://schemas.openxmlformats.org/spreadsheetml/2006/main" count="1140" uniqueCount="608">
  <si>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</si>
  <si>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</si>
  <si>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</si>
  <si>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</si>
  <si>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</si>
  <si>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</si>
  <si>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</si>
  <si>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</si>
  <si>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</si>
  <si>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</si>
  <si>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</si>
  <si>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</si>
  <si>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</si>
  <si>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</si>
  <si>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</si>
  <si>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</si>
  <si>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</si>
  <si>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</si>
  <si>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</si>
  <si>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</si>
  <si>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</si>
  <si>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</si>
  <si>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</si>
  <si>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</si>
  <si>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</si>
  <si>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</si>
  <si>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</si>
  <si>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</si>
  <si>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</si>
  <si>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</si>
  <si>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</si>
  <si>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</si>
  <si>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</si>
  <si>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</si>
  <si>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</si>
  <si>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</si>
  <si>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</si>
  <si>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</si>
  <si>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</si>
  <si>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</si>
  <si>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</si>
  <si>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</si>
  <si>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</si>
  <si>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</si>
  <si>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</si>
  <si>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</si>
  <si>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</si>
  <si>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</si>
  <si>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</si>
  <si>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</si>
  <si>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</si>
  <si>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</si>
  <si>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</si>
  <si>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</si>
  <si>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</si>
  <si>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</si>
  <si>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</si>
  <si>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</si>
  <si>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</si>
  <si>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</si>
  <si>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</si>
  <si>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</si>
  <si>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</si>
  <si>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</si>
  <si>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</si>
  <si>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</si>
  <si>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</si>
  <si>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</si>
  <si>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</si>
  <si>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</si>
  <si>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</si>
  <si>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</si>
  <si>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</si>
  <si>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</si>
  <si>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</si>
  <si>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</si>
  <si>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</si>
  <si>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</si>
  <si>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</si>
  <si>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</si>
  <si>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</si>
  <si>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</si>
  <si>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</si>
  <si>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</si>
  <si>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</si>
  <si>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</si>
  <si>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</si>
  <si>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</si>
  <si>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</si>
  <si>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</si>
  <si>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</si>
  <si>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</si>
  <si>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芝山町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</si>
  <si>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</si>
  <si>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</si>
  <si>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</si>
  <si>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</si>
  <si>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</si>
  <si>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</si>
  <si>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</si>
  <si>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</si>
  <si>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</si>
  <si>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</si>
  <si>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</si>
  <si>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</si>
  <si>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</si>
  <si>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</si>
  <si>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</si>
  <si>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</si>
  <si>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</si>
  <si>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</si>
  <si>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</si>
  <si>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</si>
  <si>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</si>
  <si>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</si>
  <si>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</si>
  <si>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</si>
  <si>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</si>
  <si>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</si>
  <si>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</si>
  <si>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</si>
  <si>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</si>
  <si>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</si>
  <si>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</si>
  <si>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</si>
  <si>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</si>
  <si>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</si>
  <si>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</si>
  <si>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</si>
  <si>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</si>
  <si>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</si>
  <si>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</si>
  <si>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</si>
  <si>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</si>
  <si>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</si>
  <si>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</si>
  <si>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</si>
  <si>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</si>
  <si>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</si>
  <si>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</si>
  <si>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</si>
  <si>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</si>
  <si>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</si>
  <si>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</si>
  <si>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</si>
  <si>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</si>
  <si>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</si>
  <si>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</si>
  <si>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</si>
  <si>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</si>
  <si>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</si>
  <si>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</si>
  <si>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</si>
  <si>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</si>
  <si>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</si>
  <si>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</si>
  <si>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</si>
  <si>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</si>
  <si>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</si>
  <si>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</si>
  <si>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</si>
  <si>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</si>
  <si>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</si>
  <si>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</si>
  <si>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</si>
  <si>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</si>
  <si>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</si>
  <si>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</si>
  <si>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</si>
  <si>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</si>
  <si>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</si>
  <si>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</si>
  <si>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</si>
  <si>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</si>
  <si>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</si>
  <si>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</si>
  <si>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</si>
  <si>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</si>
  <si>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</si>
  <si>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</si>
  <si>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</si>
  <si>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</si>
  <si>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</si>
  <si>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</si>
  <si>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</si>
  <si>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</si>
  <si>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</si>
  <si>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</si>
  <si>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</si>
  <si>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</si>
  <si>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</si>
  <si>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</si>
  <si>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</si>
  <si>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</si>
  <si>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</si>
  <si>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</si>
  <si>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</si>
  <si>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</si>
  <si>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</si>
  <si>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</si>
  <si>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</si>
  <si>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</si>
  <si>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</si>
  <si>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</si>
  <si>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</si>
  <si>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千葉県芝山町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</si>
  <si>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</si>
  <si>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</si>
  <si>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</si>
  <si>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</si>
  <si>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</si>
  <si>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</si>
  <si>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</si>
  <si>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</si>
  <si>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</si>
  <si>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</si>
  <si>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</si>
  <si>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</si>
  <si>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</si>
  <si>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</si>
  <si>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</si>
  <si>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</si>
  <si>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</si>
  <si>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</si>
  <si>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</si>
  <si>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</si>
  <si>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</si>
  <si>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</si>
  <si>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</si>
  <si>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</si>
  <si>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</si>
  <si>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</si>
  <si>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</si>
  <si>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</si>
  <si>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</si>
  <si>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</si>
  <si>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</si>
  <si>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</si>
  <si>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</si>
  <si>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</si>
  <si>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</si>
  <si>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</si>
  <si>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</si>
  <si>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</si>
  <si>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</si>
  <si>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</si>
  <si>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</si>
  <si>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</si>
  <si>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</si>
  <si>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</si>
  <si>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</si>
  <si>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</si>
  <si>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</si>
  <si>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</si>
  <si>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</si>
  <si>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</si>
  <si>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</si>
  <si>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</si>
  <si>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</si>
  <si>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</si>
  <si>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</si>
  <si>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</si>
  <si>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</si>
  <si>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</si>
  <si>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</si>
  <si>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</si>
  <si>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</si>
  <si>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</si>
  <si>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</si>
  <si>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</si>
  <si>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</si>
  <si>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</si>
  <si>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</si>
  <si>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</si>
  <si>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</si>
  <si>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</si>
  <si>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</si>
  <si>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</si>
  <si>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</si>
  <si>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</si>
  <si>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</si>
  <si>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</si>
  <si>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</si>
  <si>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</si>
  <si>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</si>
  <si>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</si>
  <si>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</si>
  <si>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</si>
  <si>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</si>
  <si>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</si>
  <si>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</si>
  <si>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</si>
  <si>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</si>
  <si>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</si>
  <si>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</si>
  <si>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</si>
  <si>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</si>
  <si>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</si>
  <si>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</si>
  <si>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</si>
  <si>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</si>
  <si>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</si>
  <si>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</si>
  <si>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</si>
  <si>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</si>
  <si>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</si>
  <si>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</si>
  <si>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</si>
  <si>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</si>
  <si>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</si>
  <si>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</si>
  <si>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</si>
  <si>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</si>
  <si>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</si>
  <si>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</si>
  <si>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</si>
  <si>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</si>
  <si>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</si>
  <si>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</si>
  <si>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</si>
  <si>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</si>
  <si>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</si>
  <si>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</si>
  <si>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</si>
  <si>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</si>
  <si>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</si>
  <si>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</si>
  <si>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</si>
  <si>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</si>
  <si>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</si>
  <si>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</si>
  <si>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</si>
  <si>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</si>
  <si>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</si>
  <si>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</si>
  <si>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</si>
  <si>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</si>
  <si>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</si>
  <si>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</si>
  <si>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</si>
  <si>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</si>
  <si>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</si>
  <si>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</si>
  <si>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</si>
  <si>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</si>
  <si>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</si>
  <si>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</si>
  <si>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</si>
  <si>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</si>
  <si>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</si>
  <si>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</si>
  <si>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</si>
  <si>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</si>
  <si>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</si>
  <si>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</si>
  <si>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千葉県芝山町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</si>
  <si>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</si>
  <si>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</si>
  <si>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</si>
  <si>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</si>
  <si>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</si>
  <si>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</si>
  <si>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</si>
  <si>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</si>
  <si>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</si>
  <si>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</si>
  <si>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</si>
  <si>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</si>
  <si>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</si>
  <si>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</si>
  <si>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</si>
  <si>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</si>
  <si>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</si>
  <si>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</si>
  <si>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</si>
  <si>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</si>
  <si>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</si>
  <si>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</si>
  <si>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</si>
  <si>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</si>
  <si>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</si>
  <si>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</si>
  <si>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</si>
  <si>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</si>
  <si>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</si>
  <si>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</si>
  <si>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</si>
  <si>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</si>
  <si>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</si>
  <si>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</si>
  <si>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</si>
  <si>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</si>
  <si>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</si>
  <si>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</si>
  <si>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</si>
  <si>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</si>
  <si>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</si>
  <si>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</si>
  <si>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</si>
  <si>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</si>
  <si>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</si>
  <si>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</si>
  <si>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</si>
  <si>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</si>
  <si>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</si>
  <si>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</si>
  <si>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</si>
  <si>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</si>
  <si>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</si>
  <si>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</si>
  <si>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</si>
  <si>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</si>
  <si>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</si>
  <si>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</si>
  <si>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</si>
  <si>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</si>
  <si>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</si>
  <si>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</si>
  <si>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</si>
  <si>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</si>
  <si>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</si>
  <si>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</si>
  <si>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</si>
  <si>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</si>
  <si>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</si>
  <si>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</si>
  <si>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</si>
  <si>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</si>
  <si>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</si>
  <si>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t>
    <phoneticPr fontId="5"/>
  </si>
  <si>
    <t>-</t>
    <phoneticPr fontId="5"/>
  </si>
  <si>
    <t>-</t>
    <phoneticPr fontId="5"/>
  </si>
  <si>
    <t>いわゆる五省協定等に係るもの</t>
    <rPh sb="4" eb="6">
      <t>ゴショウ</t>
    </rPh>
    <rPh sb="6" eb="9">
      <t>キョウテイトウ</t>
    </rPh>
    <rPh sb="10" eb="11">
      <t>カカ</t>
    </rPh>
    <phoneticPr fontId="26"/>
  </si>
  <si>
    <t>-</t>
    <phoneticPr fontId="5"/>
  </si>
  <si>
    <t>-</t>
    <phoneticPr fontId="5"/>
  </si>
  <si>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</si>
  <si>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</si>
  <si>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</si>
  <si>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</si>
  <si>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</si>
  <si>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</si>
  <si>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</si>
  <si>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</si>
  <si>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</si>
  <si>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</si>
  <si>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</si>
  <si>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</si>
  <si>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</si>
  <si>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</si>
  <si>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</si>
  <si>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</si>
  <si>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</si>
  <si>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</si>
  <si>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</si>
  <si>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</si>
  <si>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t>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</si>
  <si>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</si>
  <si>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</si>
  <si>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</si>
  <si>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</si>
  <si>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</si>
  <si>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</si>
  <si>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</si>
  <si>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</si>
  <si>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</si>
  <si>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</si>
  <si>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</si>
  <si>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</si>
  <si>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</si>
  <si>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</si>
  <si>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</si>
  <si>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</si>
  <si>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</si>
  <si>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</si>
  <si>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</si>
  <si>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</si>
  <si>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</si>
  <si>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</si>
  <si>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</si>
  <si>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</si>
  <si>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</si>
  <si>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</si>
  <si>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</si>
  <si>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</si>
  <si>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</si>
  <si>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</si>
  <si>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</si>
  <si>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</si>
  <si>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</si>
  <si>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</si>
  <si>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</si>
  <si>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</si>
  <si>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</si>
  <si>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</si>
  <si>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</si>
  <si>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</si>
  <si>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</si>
  <si>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</si>
  <si>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</si>
  <si>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</si>
  <si>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</si>
  <si>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</si>
  <si>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</si>
  <si>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</si>
  <si>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</si>
  <si>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</si>
  <si>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</si>
  <si>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</si>
  <si>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</si>
  <si>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</si>
  <si>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</si>
  <si>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</si>
  <si>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</si>
  <si>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</si>
  <si>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</si>
  <si>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</si>
  <si>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</si>
  <si>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</si>
  <si>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</si>
  <si>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</si>
  <si>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</si>
  <si>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</si>
  <si>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</si>
  <si>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</si>
  <si>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</si>
  <si>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</si>
  <si>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</si>
  <si>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</si>
  <si>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</si>
  <si>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</si>
  <si>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</si>
  <si>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</si>
  <si>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</si>
  <si>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</si>
  <si>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</si>
  <si>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</si>
  <si>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</si>
  <si>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</si>
  <si>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</si>
  <si>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</si>
  <si>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</si>
  <si>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</si>
  <si>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</si>
  <si>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</si>
  <si>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</si>
  <si>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</si>
  <si>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</si>
  <si>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</si>
  <si>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</si>
  <si>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</si>
  <si>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</si>
  <si>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</si>
  <si>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</si>
  <si>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</si>
  <si>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</si>
  <si>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</si>
  <si>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</si>
  <si>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</si>
  <si>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</si>
  <si>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</si>
  <si>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</si>
  <si>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</si>
  <si>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</si>
  <si>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0.69</t>
  </si>
  <si>
    <t>▲ 2.05</t>
  </si>
  <si>
    <t>一般会計</t>
  </si>
  <si>
    <t>国民健康保険特別会計</t>
  </si>
  <si>
    <t>介護保険特別会計</t>
  </si>
  <si>
    <t>後期高齢者医療特別会計</t>
  </si>
  <si>
    <t>公共下水道事業特別会計</t>
  </si>
  <si>
    <t>農業集落排水事業特別会計</t>
  </si>
  <si>
    <t>その他会計（赤字）</t>
  </si>
  <si>
    <t>その他会計（黒字）</t>
  </si>
  <si>
    <t>芝山町振興公社</t>
    <rPh sb="0" eb="3">
      <t>シバヤママチ</t>
    </rPh>
    <rPh sb="3" eb="5">
      <t>シンコウ</t>
    </rPh>
    <rPh sb="5" eb="7">
      <t>コウシャ</t>
    </rPh>
    <phoneticPr fontId="11"/>
  </si>
  <si>
    <t>風和里しばやま</t>
    <rPh sb="0" eb="3">
      <t>フワリ</t>
    </rPh>
    <phoneticPr fontId="11"/>
  </si>
  <si>
    <t>芝山鉄道</t>
    <rPh sb="0" eb="2">
      <t>シバヤマ</t>
    </rPh>
    <rPh sb="2" eb="4">
      <t>テツドウ</t>
    </rPh>
    <phoneticPr fontId="11"/>
  </si>
  <si>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</si>
  <si>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</si>
  <si>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</si>
  <si>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</si>
  <si>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</si>
  <si>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山武郡市広域行政組合（一般会計）</t>
    <rPh sb="0" eb="2">
      <t>サンブ</t>
    </rPh>
    <rPh sb="2" eb="4">
      <t>グンシ</t>
    </rPh>
    <rPh sb="4" eb="6">
      <t>コウイキ</t>
    </rPh>
    <rPh sb="6" eb="8">
      <t>ギョウセイ</t>
    </rPh>
    <rPh sb="8" eb="10">
      <t>クミアイ</t>
    </rPh>
    <rPh sb="11" eb="13">
      <t>イッパン</t>
    </rPh>
    <rPh sb="13" eb="15">
      <t>カイケイ</t>
    </rPh>
    <phoneticPr fontId="2"/>
  </si>
  <si>
    <t>山武郡市環境衛生組合（一般会計）</t>
    <rPh sb="0" eb="2">
      <t>サンブ</t>
    </rPh>
    <rPh sb="2" eb="4">
      <t>グンシ</t>
    </rPh>
    <rPh sb="4" eb="6">
      <t>カンキョウ</t>
    </rPh>
    <rPh sb="6" eb="8">
      <t>エイセイ</t>
    </rPh>
    <rPh sb="8" eb="10">
      <t>クミアイ</t>
    </rPh>
    <rPh sb="11" eb="13">
      <t>イッパン</t>
    </rPh>
    <rPh sb="13" eb="15">
      <t>カイケイ</t>
    </rPh>
    <phoneticPr fontId="2"/>
  </si>
  <si>
    <t>-</t>
    <phoneticPr fontId="11"/>
  </si>
  <si>
    <t>-</t>
    <phoneticPr fontId="11"/>
  </si>
  <si>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</si>
  <si>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</si>
  <si>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地域振興基金</t>
    <rPh sb="0" eb="2">
      <t>チイキ</t>
    </rPh>
    <rPh sb="2" eb="4">
      <t>シンコウ</t>
    </rPh>
    <rPh sb="4" eb="6">
      <t>キキン</t>
    </rPh>
    <phoneticPr fontId="11"/>
  </si>
  <si>
    <t>ふるさと芝山応援基金</t>
    <rPh sb="4" eb="6">
      <t>シバヤマ</t>
    </rPh>
    <rPh sb="6" eb="8">
      <t>オウエン</t>
    </rPh>
    <rPh sb="8" eb="10">
      <t>キキン</t>
    </rPh>
    <phoneticPr fontId="11"/>
  </si>
  <si>
    <t>福祉基金</t>
    <rPh sb="0" eb="2">
      <t>フクシ</t>
    </rPh>
    <rPh sb="2" eb="4">
      <t>キキン</t>
    </rPh>
    <phoneticPr fontId="11"/>
  </si>
  <si>
    <t>小学校大規模改修基金</t>
    <rPh sb="0" eb="3">
      <t>ショウガッコウ</t>
    </rPh>
    <rPh sb="3" eb="6">
      <t>ダイキボ</t>
    </rPh>
    <rPh sb="6" eb="8">
      <t>カイシュウ</t>
    </rPh>
    <rPh sb="8" eb="10">
      <t>キキン</t>
    </rPh>
    <phoneticPr fontId="11"/>
  </si>
  <si>
    <t>工業団地基金</t>
    <rPh sb="0" eb="2">
      <t>コウギョウ</t>
    </rPh>
    <rPh sb="2" eb="4">
      <t>ダンチ</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</si>
  <si>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</si>
  <si>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</si>
  <si>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</si>
  <si>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</si>
  <si>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</si>
  <si>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</si>
  <si>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</si>
  <si>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</si>
  <si>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</si>
  <si>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</si>
  <si>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</si>
  <si>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</si>
  <si>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</si>
  <si>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</si>
  <si>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実質公債比率は類似団体平均より低い。
地方債の新規発行については、十分協議し、過度な発行等しないよう取り組む。</t>
    <rPh sb="0" eb="2">
      <t>ジッシツ</t>
    </rPh>
    <rPh sb="2" eb="4">
      <t>コウサイ</t>
    </rPh>
    <rPh sb="4" eb="6">
      <t>ヒリツ</t>
    </rPh>
    <rPh sb="7" eb="9">
      <t>ルイジ</t>
    </rPh>
    <rPh sb="9" eb="11">
      <t>ダンタイ</t>
    </rPh>
    <rPh sb="11" eb="13">
      <t>ヘイキン</t>
    </rPh>
    <rPh sb="15" eb="16">
      <t>ヒク</t>
    </rPh>
    <rPh sb="19" eb="22">
      <t>チホウサイ</t>
    </rPh>
    <rPh sb="23" eb="25">
      <t>シンキ</t>
    </rPh>
    <rPh sb="25" eb="27">
      <t>ハッコウ</t>
    </rPh>
    <rPh sb="33" eb="35">
      <t>ジュウブン</t>
    </rPh>
    <rPh sb="35" eb="37">
      <t>キョウギ</t>
    </rPh>
    <rPh sb="39" eb="41">
      <t>カド</t>
    </rPh>
    <rPh sb="42" eb="44">
      <t>ハッコウ</t>
    </rPh>
    <rPh sb="44" eb="45">
      <t>トウ</t>
    </rPh>
    <rPh sb="50" eb="51">
      <t>ト</t>
    </rPh>
    <rPh sb="52" eb="53">
      <t>ク</t>
    </rPh>
    <phoneticPr fontId="5"/>
  </si>
  <si>
    <t>将来負担比率は現時点数値が振れていないものの、有形固定資産減価償却率は類似団体内平均を９．４ポイント上回っている状況にある。
主な要因としては建築後３０年以上の建物が多く、道路・橋りょう・保育所・公民館は、いずれも有形固定資産減価償却率は７０％以上と高い比率となっている。
平成２８年度に策定した公共施設等総合管理計画に基づき、老朽化した施設の集約化・複合化・除却を進めていく。</t>
    <rPh sb="86" eb="88">
      <t>ドウロ</t>
    </rPh>
    <rPh sb="89" eb="90">
      <t>キョウ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</si>
</sst>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419C-4E42-ACF5-4BD8A75713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74916</c:v>
                </c:pt>
                <c:pt idx="1">
                  <c:v>74806</c:v>
                </c:pt>
                <c:pt idx="2">
                  <c:v>69072</c:v>
                </c:pt>
                <c:pt idx="3">
                  <c:v>78325</c:v>
                </c:pt>
                <c:pt idx="4">
                  <c:v>57147</c:v>
                </c:pt>
              </c:numCache>
            </c:numRef>
          </c:val>
          <c:smooth val="0"/>
          <c:extLst xmlns:c16r2="http://schemas.microsoft.com/office/drawing/2015/06/chart">
            <c:ext xmlns:c16="http://schemas.microsoft.com/office/drawing/2014/chart" uri="{C3380CC4-5D6E-409C-BE32-E72D297353CC}">
              <c16:uniqueId val="{00000001-419C-4E42-ACF5-4BD8A75713D2}"/>
            </c:ext>
          </c:extLst>
        </c:ser>
        <c:dLbls>
          <c:showLegendKey val="0"/>
          <c:showVal val="0"/>
          <c:showCatName val="0"/>
          <c:showSerName val="0"/>
          <c:showPercent val="0"/>
          <c:showBubbleSize val="0"/>
        </c:dLbls>
        <c:marker val="1"/>
        <c:smooth val="0"/>
        <c:axId val="244968400"/>
        <c:axId val="244692176"/>
      </c:lineChart>
      <c:catAx>
        <c:axId val="244968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692176"/>
        <c:crosses val="autoZero"/>
        <c:auto val="1"/>
        <c:lblAlgn val="ctr"/>
        <c:lblOffset val="100"/>
        <c:tickLblSkip val="1"/>
        <c:tickMarkSkip val="1"/>
        <c:noMultiLvlLbl val="0"/>
      </c:catAx>
      <c:valAx>
        <c:axId val="24469217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968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9.14</c:v>
                </c:pt>
                <c:pt idx="1">
                  <c:v>10.3</c:v>
                </c:pt>
                <c:pt idx="2">
                  <c:v>8.09</c:v>
                </c:pt>
                <c:pt idx="3">
                  <c:v>8.0399999999999991</c:v>
                </c:pt>
                <c:pt idx="4">
                  <c:v>9.19</c:v>
                </c:pt>
              </c:numCache>
            </c:numRef>
          </c:val>
          <c:extLst xmlns:c16r2="http://schemas.microsoft.com/office/drawing/2015/06/chart">
            <c:ext xmlns:c16="http://schemas.microsoft.com/office/drawing/2014/chart" uri="{C3380CC4-5D6E-409C-BE32-E72D297353CC}">
              <c16:uniqueId val="{00000000-20C0-46B8-8973-3F2215C38DA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22.15</c:v>
                </c:pt>
                <c:pt idx="1">
                  <c:v>19.48</c:v>
                </c:pt>
                <c:pt idx="2">
                  <c:v>21.77</c:v>
                </c:pt>
                <c:pt idx="3">
                  <c:v>23.46</c:v>
                </c:pt>
                <c:pt idx="4">
                  <c:v>24.73</c:v>
                </c:pt>
              </c:numCache>
            </c:numRef>
          </c:val>
          <c:extLst xmlns:c16r2="http://schemas.microsoft.com/office/drawing/2015/06/chart">
            <c:ext xmlns:c16="http://schemas.microsoft.com/office/drawing/2014/chart" uri="{C3380CC4-5D6E-409C-BE32-E72D297353CC}">
              <c16:uniqueId val="{00000001-20C0-46B8-8973-3F2215C38DA0}"/>
            </c:ext>
          </c:extLst>
        </c:ser>
        <c:dLbls>
          <c:showLegendKey val="0"/>
          <c:showVal val="0"/>
          <c:showCatName val="0"/>
          <c:showSerName val="0"/>
          <c:showPercent val="0"/>
          <c:showBubbleSize val="0"/>
        </c:dLbls>
        <c:gapWidth val="250"/>
        <c:overlap val="100"/>
        <c:axId val="298516072"/>
        <c:axId val="244967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-0.69</c:v>
                </c:pt>
                <c:pt idx="1">
                  <c:v>-2.0499999999999998</c:v>
                </c:pt>
                <c:pt idx="2">
                  <c:v>0.68</c:v>
                </c:pt>
                <c:pt idx="3">
                  <c:v>1.53</c:v>
                </c:pt>
                <c:pt idx="4">
                  <c:v>2.4700000000000002</c:v>
                </c:pt>
              </c:numCache>
            </c:numRef>
          </c:val>
          <c:smooth val="0"/>
          <c:extLst xmlns:c16r2="http://schemas.microsoft.com/office/drawing/2015/06/chart">
            <c:ext xmlns:c16="http://schemas.microsoft.com/office/drawing/2014/chart" uri="{C3380CC4-5D6E-409C-BE32-E72D297353CC}">
              <c16:uniqueId val="{00000002-20C0-46B8-8973-3F2215C38DA0}"/>
            </c:ext>
          </c:extLst>
        </c:ser>
        <c:dLbls>
          <c:showLegendKey val="0"/>
          <c:showVal val="0"/>
          <c:showCatName val="0"/>
          <c:showSerName val="0"/>
          <c:showPercent val="0"/>
          <c:showBubbleSize val="0"/>
        </c:dLbls>
        <c:marker val="1"/>
        <c:smooth val="0"/>
        <c:axId val="298516072"/>
        <c:axId val="244967608"/>
      </c:lineChart>
      <c:catAx>
        <c:axId val="298516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4967608"/>
        <c:crosses val="autoZero"/>
        <c:auto val="1"/>
        <c:lblAlgn val="ctr"/>
        <c:lblOffset val="100"/>
        <c:tickLblSkip val="1"/>
        <c:tickMarkSkip val="1"/>
        <c:noMultiLvlLbl val="0"/>
      </c:catAx>
      <c:valAx>
        <c:axId val="244967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8516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222-40C3-82D3-BD9091CBF9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22-40C3-82D3-BD9091CBF95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222-40C3-82D3-BD9091CBF95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222-40C3-82D3-BD9091CBF95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4222-40C3-82D3-BD9091CBF956}"/>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0.62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4222-40C3-82D3-BD9091CBF95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0.09</c:v>
                </c:pt>
                <c:pt idx="2">
                  <c:v>#N/A</c:v>
                </c:pt>
                <c:pt idx="3">
                  <c:v>0.02</c:v>
                </c:pt>
                <c:pt idx="4">
                  <c:v>#N/A</c:v>
                </c:pt>
                <c:pt idx="5">
                  <c:v>0</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6-4222-40C3-82D3-BD9091CBF95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0.85</c:v>
                </c:pt>
                <c:pt idx="2">
                  <c:v>#N/A</c:v>
                </c:pt>
                <c:pt idx="3">
                  <c:v>0.87</c:v>
                </c:pt>
                <c:pt idx="4">
                  <c:v>#N/A</c:v>
                </c:pt>
                <c:pt idx="5">
                  <c:v>0.87</c:v>
                </c:pt>
                <c:pt idx="6">
                  <c:v>#N/A</c:v>
                </c:pt>
                <c:pt idx="7">
                  <c:v>1.0900000000000001</c:v>
                </c:pt>
                <c:pt idx="8">
                  <c:v>#N/A</c:v>
                </c:pt>
                <c:pt idx="9">
                  <c:v>0.51</c:v>
                </c:pt>
              </c:numCache>
            </c:numRef>
          </c:val>
          <c:extLst xmlns:c16r2="http://schemas.microsoft.com/office/drawing/2015/06/chart">
            <c:ext xmlns:c16="http://schemas.microsoft.com/office/drawing/2014/chart" uri="{C3380CC4-5D6E-409C-BE32-E72D297353CC}">
              <c16:uniqueId val="{00000007-4222-40C3-82D3-BD9091CBF95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4.59</c:v>
                </c:pt>
                <c:pt idx="2">
                  <c:v>#N/A</c:v>
                </c:pt>
                <c:pt idx="3">
                  <c:v>3.28</c:v>
                </c:pt>
                <c:pt idx="4">
                  <c:v>#N/A</c:v>
                </c:pt>
                <c:pt idx="5">
                  <c:v>1.96</c:v>
                </c:pt>
                <c:pt idx="6">
                  <c:v>#N/A</c:v>
                </c:pt>
                <c:pt idx="7">
                  <c:v>0.67</c:v>
                </c:pt>
                <c:pt idx="8">
                  <c:v>#N/A</c:v>
                </c:pt>
                <c:pt idx="9">
                  <c:v>1.1200000000000001</c:v>
                </c:pt>
              </c:numCache>
            </c:numRef>
          </c:val>
          <c:extLst xmlns:c16r2="http://schemas.microsoft.com/office/drawing/2015/06/chart">
            <c:ext xmlns:c16="http://schemas.microsoft.com/office/drawing/2014/chart" uri="{C3380CC4-5D6E-409C-BE32-E72D297353CC}">
              <c16:uniqueId val="{00000008-4222-40C3-82D3-BD9091CBF95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9.14</c:v>
                </c:pt>
                <c:pt idx="2">
                  <c:v>#N/A</c:v>
                </c:pt>
                <c:pt idx="3">
                  <c:v>10.29</c:v>
                </c:pt>
                <c:pt idx="4">
                  <c:v>#N/A</c:v>
                </c:pt>
                <c:pt idx="5">
                  <c:v>8.09</c:v>
                </c:pt>
                <c:pt idx="6">
                  <c:v>#N/A</c:v>
                </c:pt>
                <c:pt idx="7">
                  <c:v>8.0299999999999994</c:v>
                </c:pt>
                <c:pt idx="8">
                  <c:v>#N/A</c:v>
                </c:pt>
                <c:pt idx="9">
                  <c:v>9.19</c:v>
                </c:pt>
              </c:numCache>
            </c:numRef>
          </c:val>
          <c:extLst xmlns:c16r2="http://schemas.microsoft.com/office/drawing/2015/06/chart">
            <c:ext xmlns:c16="http://schemas.microsoft.com/office/drawing/2014/chart" uri="{C3380CC4-5D6E-409C-BE32-E72D297353CC}">
              <c16:uniqueId val="{00000009-4222-40C3-82D3-BD9091CBF956}"/>
            </c:ext>
          </c:extLst>
        </c:ser>
        <c:dLbls>
          <c:showLegendKey val="0"/>
          <c:showVal val="0"/>
          <c:showCatName val="0"/>
          <c:showSerName val="0"/>
          <c:showPercent val="0"/>
          <c:showBubbleSize val="0"/>
        </c:dLbls>
        <c:gapWidth val="150"/>
        <c:overlap val="100"/>
        <c:axId val="244967992"/>
        <c:axId val="297504632"/>
      </c:barChart>
      <c:catAx>
        <c:axId val="244967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504632"/>
        <c:crosses val="autoZero"/>
        <c:auto val="1"/>
        <c:lblAlgn val="ctr"/>
        <c:lblOffset val="100"/>
        <c:tickLblSkip val="1"/>
        <c:tickMarkSkip val="1"/>
        <c:noMultiLvlLbl val="0"/>
      </c:catAx>
      <c:valAx>
        <c:axId val="297504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9679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264</c:v>
                </c:pt>
                <c:pt idx="5">
                  <c:v>274</c:v>
                </c:pt>
                <c:pt idx="8">
                  <c:v>268</c:v>
                </c:pt>
                <c:pt idx="11">
                  <c:v>267</c:v>
                </c:pt>
                <c:pt idx="14">
                  <c:v>266</c:v>
                </c:pt>
              </c:numCache>
            </c:numRef>
          </c:val>
          <c:extLst xmlns:c16r2="http://schemas.microsoft.com/office/drawing/2015/06/chart">
            <c:ext xmlns:c16="http://schemas.microsoft.com/office/drawing/2014/chart" uri="{C3380CC4-5D6E-409C-BE32-E72D297353CC}">
              <c16:uniqueId val="{00000000-33E0-48B8-9D1E-66992EFADF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3E0-48B8-9D1E-66992EFADF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1</c:v>
                </c:pt>
                <c:pt idx="9">
                  <c:v>1</c:v>
                </c:pt>
                <c:pt idx="12">
                  <c:v>1</c:v>
                </c:pt>
              </c:numCache>
            </c:numRef>
          </c:val>
          <c:extLst xmlns:c16r2="http://schemas.microsoft.com/office/drawing/2015/06/chart">
            <c:ext xmlns:c16="http://schemas.microsoft.com/office/drawing/2014/chart" uri="{C3380CC4-5D6E-409C-BE32-E72D297353CC}">
              <c16:uniqueId val="{00000002-33E0-48B8-9D1E-66992EFADF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12</c:v>
                </c:pt>
                <c:pt idx="6">
                  <c:v>13</c:v>
                </c:pt>
                <c:pt idx="9">
                  <c:v>14</c:v>
                </c:pt>
                <c:pt idx="12">
                  <c:v>17</c:v>
                </c:pt>
              </c:numCache>
            </c:numRef>
          </c:val>
          <c:extLst xmlns:c16r2="http://schemas.microsoft.com/office/drawing/2015/06/chart">
            <c:ext xmlns:c16="http://schemas.microsoft.com/office/drawing/2014/chart" uri="{C3380CC4-5D6E-409C-BE32-E72D297353CC}">
              <c16:uniqueId val="{00000003-33E0-48B8-9D1E-66992EFADF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157</c:v>
                </c:pt>
                <c:pt idx="3">
                  <c:v>163</c:v>
                </c:pt>
                <c:pt idx="6">
                  <c:v>167</c:v>
                </c:pt>
                <c:pt idx="9">
                  <c:v>170</c:v>
                </c:pt>
                <c:pt idx="12">
                  <c:v>180</c:v>
                </c:pt>
              </c:numCache>
            </c:numRef>
          </c:val>
          <c:extLst xmlns:c16r2="http://schemas.microsoft.com/office/drawing/2015/06/chart">
            <c:ext xmlns:c16="http://schemas.microsoft.com/office/drawing/2014/chart" uri="{C3380CC4-5D6E-409C-BE32-E72D297353CC}">
              <c16:uniqueId val="{00000004-33E0-48B8-9D1E-66992EFADF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E0-48B8-9D1E-66992EFADF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3E0-48B8-9D1E-66992EFADF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214</c:v>
                </c:pt>
                <c:pt idx="3">
                  <c:v>215</c:v>
                </c:pt>
                <c:pt idx="6">
                  <c:v>201</c:v>
                </c:pt>
                <c:pt idx="9">
                  <c:v>200</c:v>
                </c:pt>
                <c:pt idx="12">
                  <c:v>214</c:v>
                </c:pt>
              </c:numCache>
            </c:numRef>
          </c:val>
          <c:extLst xmlns:c16r2="http://schemas.microsoft.com/office/drawing/2015/06/chart">
            <c:ext xmlns:c16="http://schemas.microsoft.com/office/drawing/2014/chart" uri="{C3380CC4-5D6E-409C-BE32-E72D297353CC}">
              <c16:uniqueId val="{00000007-33E0-48B8-9D1E-66992EFADFED}"/>
            </c:ext>
          </c:extLst>
        </c:ser>
        <c:dLbls>
          <c:showLegendKey val="0"/>
          <c:showVal val="0"/>
          <c:showCatName val="0"/>
          <c:showSerName val="0"/>
          <c:showPercent val="0"/>
          <c:showBubbleSize val="0"/>
        </c:dLbls>
        <c:gapWidth val="100"/>
        <c:overlap val="100"/>
        <c:axId val="296349312"/>
        <c:axId val="2431854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115</c:v>
                </c:pt>
                <c:pt idx="2">
                  <c:v>#N/A</c:v>
                </c:pt>
                <c:pt idx="3">
                  <c:v>#N/A</c:v>
                </c:pt>
                <c:pt idx="4">
                  <c:v>116</c:v>
                </c:pt>
                <c:pt idx="5">
                  <c:v>#N/A</c:v>
                </c:pt>
                <c:pt idx="6">
                  <c:v>#N/A</c:v>
                </c:pt>
                <c:pt idx="7">
                  <c:v>114</c:v>
                </c:pt>
                <c:pt idx="8">
                  <c:v>#N/A</c:v>
                </c:pt>
                <c:pt idx="9">
                  <c:v>#N/A</c:v>
                </c:pt>
                <c:pt idx="10">
                  <c:v>118</c:v>
                </c:pt>
                <c:pt idx="11">
                  <c:v>#N/A</c:v>
                </c:pt>
                <c:pt idx="12">
                  <c:v>#N/A</c:v>
                </c:pt>
                <c:pt idx="13">
                  <c:v>146</c:v>
                </c:pt>
                <c:pt idx="14">
                  <c:v>#N/A</c:v>
                </c:pt>
              </c:numCache>
            </c:numRef>
          </c:val>
          <c:smooth val="0"/>
          <c:extLst xmlns:c16r2="http://schemas.microsoft.com/office/drawing/2015/06/chart">
            <c:ext xmlns:c16="http://schemas.microsoft.com/office/drawing/2014/chart" uri="{C3380CC4-5D6E-409C-BE32-E72D297353CC}">
              <c16:uniqueId val="{00000008-33E0-48B8-9D1E-66992EFADFED}"/>
            </c:ext>
          </c:extLst>
        </c:ser>
        <c:dLbls>
          <c:showLegendKey val="0"/>
          <c:showVal val="0"/>
          <c:showCatName val="0"/>
          <c:showSerName val="0"/>
          <c:showPercent val="0"/>
          <c:showBubbleSize val="0"/>
        </c:dLbls>
        <c:marker val="1"/>
        <c:smooth val="0"/>
        <c:axId val="296349312"/>
        <c:axId val="243185464"/>
      </c:lineChart>
      <c:catAx>
        <c:axId val="296349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185464"/>
        <c:crosses val="autoZero"/>
        <c:auto val="1"/>
        <c:lblAlgn val="ctr"/>
        <c:lblOffset val="100"/>
        <c:tickLblSkip val="1"/>
        <c:tickMarkSkip val="1"/>
        <c:noMultiLvlLbl val="0"/>
      </c:catAx>
      <c:valAx>
        <c:axId val="243185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349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3137</c:v>
                </c:pt>
                <c:pt idx="5">
                  <c:v>3062</c:v>
                </c:pt>
                <c:pt idx="8">
                  <c:v>3056</c:v>
                </c:pt>
                <c:pt idx="11">
                  <c:v>3077</c:v>
                </c:pt>
                <c:pt idx="14">
                  <c:v>2975</c:v>
                </c:pt>
              </c:numCache>
            </c:numRef>
          </c:val>
          <c:extLst xmlns:c16r2="http://schemas.microsoft.com/office/drawing/2015/06/chart">
            <c:ext xmlns:c16="http://schemas.microsoft.com/office/drawing/2014/chart" uri="{C3380CC4-5D6E-409C-BE32-E72D297353CC}">
              <c16:uniqueId val="{00000000-AB7C-4C57-9A32-AA281763A93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AB7C-4C57-9A32-AA281763A93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1817</c:v>
                </c:pt>
                <c:pt idx="5">
                  <c:v>1786</c:v>
                </c:pt>
                <c:pt idx="8">
                  <c:v>1918</c:v>
                </c:pt>
                <c:pt idx="11">
                  <c:v>2042</c:v>
                </c:pt>
                <c:pt idx="14">
                  <c:v>2314</c:v>
                </c:pt>
              </c:numCache>
            </c:numRef>
          </c:val>
          <c:extLst xmlns:c16r2="http://schemas.microsoft.com/office/drawing/2015/06/chart">
            <c:ext xmlns:c16="http://schemas.microsoft.com/office/drawing/2014/chart" uri="{C3380CC4-5D6E-409C-BE32-E72D297353CC}">
              <c16:uniqueId val="{00000002-AB7C-4C57-9A32-AA281763A93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B7C-4C57-9A32-AA281763A93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B7C-4C57-9A32-AA281763A93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B7C-4C57-9A32-AA281763A93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264</c:v>
                </c:pt>
                <c:pt idx="3">
                  <c:v>225</c:v>
                </c:pt>
                <c:pt idx="6">
                  <c:v>209</c:v>
                </c:pt>
                <c:pt idx="9">
                  <c:v>175</c:v>
                </c:pt>
                <c:pt idx="12">
                  <c:v>132</c:v>
                </c:pt>
              </c:numCache>
            </c:numRef>
          </c:val>
          <c:extLst xmlns:c16r2="http://schemas.microsoft.com/office/drawing/2015/06/chart">
            <c:ext xmlns:c16="http://schemas.microsoft.com/office/drawing/2014/chart" uri="{C3380CC4-5D6E-409C-BE32-E72D297353CC}">
              <c16:uniqueId val="{00000006-AB7C-4C57-9A32-AA281763A93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76</c:v>
                </c:pt>
                <c:pt idx="3">
                  <c:v>74</c:v>
                </c:pt>
                <c:pt idx="6">
                  <c:v>108</c:v>
                </c:pt>
                <c:pt idx="9">
                  <c:v>132</c:v>
                </c:pt>
                <c:pt idx="12">
                  <c:v>163</c:v>
                </c:pt>
              </c:numCache>
            </c:numRef>
          </c:val>
          <c:extLst xmlns:c16r2="http://schemas.microsoft.com/office/drawing/2015/06/chart">
            <c:ext xmlns:c16="http://schemas.microsoft.com/office/drawing/2014/chart" uri="{C3380CC4-5D6E-409C-BE32-E72D297353CC}">
              <c16:uniqueId val="{00000007-AB7C-4C57-9A32-AA281763A93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1618</c:v>
                </c:pt>
                <c:pt idx="3">
                  <c:v>1552</c:v>
                </c:pt>
                <c:pt idx="6">
                  <c:v>1465</c:v>
                </c:pt>
                <c:pt idx="9">
                  <c:v>1455</c:v>
                </c:pt>
                <c:pt idx="12">
                  <c:v>1377</c:v>
                </c:pt>
              </c:numCache>
            </c:numRef>
          </c:val>
          <c:extLst xmlns:c16r2="http://schemas.microsoft.com/office/drawing/2015/06/chart">
            <c:ext xmlns:c16="http://schemas.microsoft.com/office/drawing/2014/chart" uri="{C3380CC4-5D6E-409C-BE32-E72D297353CC}">
              <c16:uniqueId val="{00000008-AB7C-4C57-9A32-AA281763A93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B7C-4C57-9A32-AA281763A93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2480</c:v>
                </c:pt>
                <c:pt idx="3">
                  <c:v>2433</c:v>
                </c:pt>
                <c:pt idx="6">
                  <c:v>2415</c:v>
                </c:pt>
                <c:pt idx="9">
                  <c:v>2552</c:v>
                </c:pt>
                <c:pt idx="12">
                  <c:v>2510</c:v>
                </c:pt>
              </c:numCache>
            </c:numRef>
          </c:val>
          <c:extLst xmlns:c16r2="http://schemas.microsoft.com/office/drawing/2015/06/chart">
            <c:ext xmlns:c16="http://schemas.microsoft.com/office/drawing/2014/chart" uri="{C3380CC4-5D6E-409C-BE32-E72D297353CC}">
              <c16:uniqueId val="{0000000A-AB7C-4C57-9A32-AA281763A933}"/>
            </c:ext>
          </c:extLst>
        </c:ser>
        <c:dLbls>
          <c:showLegendKey val="0"/>
          <c:showVal val="0"/>
          <c:showCatName val="0"/>
          <c:showSerName val="0"/>
          <c:showPercent val="0"/>
          <c:showBubbleSize val="0"/>
        </c:dLbls>
        <c:gapWidth val="100"/>
        <c:overlap val="100"/>
        <c:axId val="292779472"/>
        <c:axId val="29277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AB7C-4C57-9A32-AA281763A933}"/>
            </c:ext>
          </c:extLst>
        </c:ser>
        <c:dLbls>
          <c:showLegendKey val="0"/>
          <c:showVal val="0"/>
          <c:showCatName val="0"/>
          <c:showSerName val="0"/>
          <c:showPercent val="0"/>
          <c:showBubbleSize val="0"/>
        </c:dLbls>
        <c:marker val="1"/>
        <c:smooth val="0"/>
        <c:axId val="292779472"/>
        <c:axId val="292779856"/>
      </c:lineChart>
      <c:catAx>
        <c:axId val="29277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2779856"/>
        <c:crosses val="autoZero"/>
        <c:auto val="1"/>
        <c:lblAlgn val="ctr"/>
        <c:lblOffset val="100"/>
        <c:tickLblSkip val="1"/>
        <c:tickMarkSkip val="1"/>
        <c:noMultiLvlLbl val="0"/>
      </c:catAx>
      <c:valAx>
        <c:axId val="29277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277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639</c:v>
                </c:pt>
                <c:pt idx="1">
                  <c:v>686</c:v>
                </c:pt>
                <c:pt idx="2">
                  <c:v>725</c:v>
                </c:pt>
              </c:numCache>
            </c:numRef>
          </c:val>
          <c:extLst xmlns:c16r2="http://schemas.microsoft.com/office/drawing/2015/06/chart">
            <c:ext xmlns:c16="http://schemas.microsoft.com/office/drawing/2014/chart" uri="{C3380CC4-5D6E-409C-BE32-E72D297353CC}">
              <c16:uniqueId val="{00000000-5BCB-4EEC-84BB-B858587DE7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61</c:v>
                </c:pt>
                <c:pt idx="1">
                  <c:v>61</c:v>
                </c:pt>
                <c:pt idx="2">
                  <c:v>61</c:v>
                </c:pt>
              </c:numCache>
            </c:numRef>
          </c:val>
          <c:extLst xmlns:c16r2="http://schemas.microsoft.com/office/drawing/2015/06/chart">
            <c:ext xmlns:c16="http://schemas.microsoft.com/office/drawing/2014/chart" uri="{C3380CC4-5D6E-409C-BE32-E72D297353CC}">
              <c16:uniqueId val="{00000001-5BCB-4EEC-84BB-B858587DE7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1029</c:v>
                </c:pt>
                <c:pt idx="1">
                  <c:v>1091</c:v>
                </c:pt>
                <c:pt idx="2">
                  <c:v>1311</c:v>
                </c:pt>
              </c:numCache>
            </c:numRef>
          </c:val>
          <c:extLst xmlns:c16r2="http://schemas.microsoft.com/office/drawing/2015/06/chart">
            <c:ext xmlns:c16="http://schemas.microsoft.com/office/drawing/2014/chart" uri="{C3380CC4-5D6E-409C-BE32-E72D297353CC}">
              <c16:uniqueId val="{00000002-5BCB-4EEC-84BB-B858587DE7E7}"/>
            </c:ext>
          </c:extLst>
        </c:ser>
        <c:dLbls>
          <c:showLegendKey val="0"/>
          <c:showVal val="0"/>
          <c:showCatName val="0"/>
          <c:showSerName val="0"/>
          <c:showPercent val="0"/>
          <c:showBubbleSize val="0"/>
        </c:dLbls>
        <c:gapWidth val="120"/>
        <c:overlap val="100"/>
        <c:axId val="292909280"/>
        <c:axId val="300975328"/>
      </c:barChart>
      <c:catAx>
        <c:axId val="292909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00975328"/>
        <c:crosses val="autoZero"/>
        <c:auto val="1"/>
        <c:lblAlgn val="ctr"/>
        <c:lblOffset val="100"/>
        <c:tickLblSkip val="1"/>
        <c:tickMarkSkip val="1"/>
        <c:noMultiLvlLbl val="0"/>
      </c:catAx>
      <c:valAx>
        <c:axId val="3009753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2909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08-4E5B-A4D0-88A2FF572741}"/>
                </c:ext>
                <c:ext xmlns:c15="http://schemas.microsoft.com/office/drawing/2012/chart" uri="{CE6537A1-D6FC-4f65-9D91-7224C49458BB}">
                  <c15:dlblFieldTable>
                    <c15:dlblFTEntry>
                      <c15:txfldGUID>{45E5D32A-9D61-4269-9DF7-8BFA768DBFF7}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08-4E5B-A4D0-88A2FF572741}"/>
                </c:ext>
                <c:ext xmlns:c15="http://schemas.microsoft.com/office/drawing/2012/chart" uri="{CE6537A1-D6FC-4f65-9D91-7224C49458BB}">
                  <c15:dlblFieldTable>
                    <c15:dlblFTEntry>
                      <c15:txfldGUID>{938338B6-91D4-44FF-89DC-7F87155B933F}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08-4E5B-A4D0-88A2FF572741}"/>
                </c:ext>
                <c:ext xmlns:c15="http://schemas.microsoft.com/office/drawing/2012/chart" uri="{CE6537A1-D6FC-4f65-9D91-7224C49458BB}">
                  <c15:dlblFieldTable>
                    <c15:dlblFTEntry>
                      <c15:txfldGUID>{2E3785BC-F757-47F5-9B0D-D3361C523907}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08-4E5B-A4D0-88A2FF572741}"/>
                </c:ext>
                <c:ext xmlns:c15="http://schemas.microsoft.com/office/drawing/2012/chart" uri="{CE6537A1-D6FC-4f65-9D91-7224C49458BB}">
                  <c15:dlblFieldTable>
                    <c15:dlblFTEntry>
                      <c15:txfldGUID>{86A66D14-A784-4070-A08A-93CF03B8880A}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08-4E5B-A4D0-88A2FF572741}"/>
                </c:ext>
                <c:ext xmlns:c15="http://schemas.microsoft.com/office/drawing/2012/chart" uri="{CE6537A1-D6FC-4f65-9D91-7224C49458BB}">
                  <c15:dlblFieldTable>
                    <c15:dlblFTEntry>
                      <c15:txfldGUID>{D7C199F0-A6A1-4D86-A30A-53205691FD11}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008-4E5B-A4D0-88A2FF572741}"/>
                </c:ext>
                <c:ext xmlns:c15="http://schemas.microsoft.com/office/drawing/2012/chart" uri="{CE6537A1-D6FC-4f65-9D91-7224C49458BB}">
                  <c15:dlblFieldTable>
                    <c15:dlblFTEntry>
                      <c15:txfldGUID>{669BA6C2-B8BE-445B-8C7D-BD44ED198AE7}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008-4E5B-A4D0-88A2FF572741}"/>
                </c:ext>
                <c:ext xmlns:c15="http://schemas.microsoft.com/office/drawing/2012/chart" uri="{CE6537A1-D6FC-4f65-9D91-7224C49458BB}">
                  <c15:dlblFieldTable>
                    <c15:dlblFTEntry>
                      <c15:txfldGUID>{EF70A02E-BB47-48D4-A947-B5AB821EF733}</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008-4E5B-A4D0-88A2FF572741}"/>
                </c:ext>
                <c:ext xmlns:c15="http://schemas.microsoft.com/office/drawing/2012/chart" uri="{CE6537A1-D6FC-4f65-9D91-7224C49458BB}">
                  <c15:dlblFieldTable>
                    <c15:dlblFTEntry>
                      <c15:txfldGUID>{C4B45D1A-F152-49C6-AF81-01C2B2FD89ED}</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008-4E5B-A4D0-88A2FF572741}"/>
                </c:ext>
                <c:ext xmlns:c15="http://schemas.microsoft.com/office/drawing/2012/chart" uri="{CE6537A1-D6FC-4f65-9D91-7224C49458BB}">
                  <c15:dlblFieldTable>
                    <c15:dlblFTEntry>
                      <c15:txfldGUID>{ECC30615-DF56-4C88-A37F-E01F56FA8A80}</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57.5</c:v>
                </c:pt>
                <c:pt idx="24">
                  <c:v>65.900000000000006</c:v>
                </c:pt>
                <c:pt idx="32">
                  <c:v>67.900000000000006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0008-4E5B-A4D0-88A2FF57274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08-4E5B-A4D0-88A2FF572741}"/>
                </c:ext>
                <c:ext xmlns:c15="http://schemas.microsoft.com/office/drawing/2012/chart" uri="{CE6537A1-D6FC-4f65-9D91-7224C49458BB}">
                  <c15:dlblFieldTable>
                    <c15:dlblFTEntry>
                      <c15:txfldGUID>{33CB9887-5588-4866-A547-2DE9F8A8E9F8}</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008-4E5B-A4D0-88A2FF572741}"/>
                </c:ext>
                <c:ext xmlns:c15="http://schemas.microsoft.com/office/drawing/2012/chart" uri="{CE6537A1-D6FC-4f65-9D91-7224C49458BB}">
                  <c15:dlblFieldTable>
                    <c15:dlblFTEntry>
                      <c15:txfldGUID>{1330AAB2-A423-4A1A-9E67-A4B53A1AE96B}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008-4E5B-A4D0-88A2FF572741}"/>
                </c:ext>
                <c:ext xmlns:c15="http://schemas.microsoft.com/office/drawing/2012/chart" uri="{CE6537A1-D6FC-4f65-9D91-7224C49458BB}">
                  <c15:dlblFieldTable>
                    <c15:dlblFTEntry>
                      <c15:txfldGUID>{D8D9F8E3-4D16-4B5B-AAA2-30BE37703E79}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008-4E5B-A4D0-88A2FF572741}"/>
                </c:ext>
                <c:ext xmlns:c15="http://schemas.microsoft.com/office/drawing/2012/chart" uri="{CE6537A1-D6FC-4f65-9D91-7224C49458BB}">
                  <c15:dlblFieldTable>
                    <c15:dlblFTEntry>
                      <c15:txfldGUID>{B26E153B-138A-4AB4-BC28-C2C08597A6D5}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008-4E5B-A4D0-88A2FF572741}"/>
                </c:ext>
                <c:ext xmlns:c15="http://schemas.microsoft.com/office/drawing/2012/chart" uri="{CE6537A1-D6FC-4f65-9D91-7224C49458BB}">
                  <c15:dlblFieldTable>
                    <c15:dlblFTEntry>
                      <c15:txfldGUID>{0167B663-BB52-4EBF-968A-74C5BA4E09DF}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008-4E5B-A4D0-88A2FF572741}"/>
                </c:ext>
                <c:ext xmlns:c15="http://schemas.microsoft.com/office/drawing/2012/chart" uri="{CE6537A1-D6FC-4f65-9D91-7224C49458BB}">
                  <c15:dlblFieldTable>
                    <c15:dlblFTEntry>
                      <c15:txfldGUID>{DB48407A-15F3-4C57-A4D8-2874B7B45FE1}</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008-4E5B-A4D0-88A2FF572741}"/>
                </c:ext>
                <c:ext xmlns:c15="http://schemas.microsoft.com/office/drawing/2012/chart" uri="{CE6537A1-D6FC-4f65-9D91-7224C49458BB}">
                  <c15:layout/>
                  <c15:dlblFieldTable>
                    <c15:dlblFTEntry>
                      <c15:txfldGUID>{13CE0C8E-2401-4873-A5CC-A9B3A0745414}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008-4E5B-A4D0-88A2FF572741}"/>
                </c:ext>
                <c:ext xmlns:c15="http://schemas.microsoft.com/office/drawing/2012/chart" uri="{CE6537A1-D6FC-4f65-9D91-7224C49458BB}">
                  <c15:layout/>
                  <c15:dlblFieldTable>
                    <c15:dlblFTEntry>
                      <c15:txfldGUID>{D67A1B58-26DC-4966-9AA5-D6DCEA6489DB}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008-4E5B-A4D0-88A2FF572741}"/>
                </c:ext>
                <c:ext xmlns:c15="http://schemas.microsoft.com/office/drawing/2012/chart" uri="{CE6537A1-D6FC-4f65-9D91-7224C49458BB}">
                  <c15:layout/>
                  <c15:dlblFieldTable>
                    <c15:dlblFTEntry>
                      <c15:txfldGUID>{45C3EB8C-1854-43A8-8C8F-80708D97768B}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55.3</c:v>
                </c:pt>
                <c:pt idx="24">
                  <c:v>56.3</c:v>
                </c:pt>
                <c:pt idx="32">
                  <c:v>58.5</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008-4E5B-A4D0-88A2FF572741}"/>
            </c:ext>
          </c:extLst>
        </c:ser>
        <c:dLbls>
          <c:showLegendKey val="0"/>
          <c:showVal val="1"/>
          <c:showCatName val="0"/>
          <c:showSerName val="0"/>
          <c:showPercent val="0"/>
          <c:showBubbleSize val="0"/>
        </c:dLbls>
        <c:axId val="293712648"/>
        <c:axId val="293713032"/>
      </c:scatterChart>
      <c:valAx>
        <c:axId val="293712648"/>
        <c:scaling>
          <c:orientation val="minMax"/>
          <c:max val="58.800000000000004"/>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713032"/>
        <c:crosses val="autoZero"/>
        <c:crossBetween val="midCat"/>
      </c:valAx>
      <c:valAx>
        <c:axId val="293713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3712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39D-4BCA-86CA-7D6A48A85489}"/>
                </c:ext>
                <c:ext xmlns:c15="http://schemas.microsoft.com/office/drawing/2012/chart" uri="{CE6537A1-D6FC-4f65-9D91-7224C49458BB}">
                  <c15:dlblFieldTable>
                    <c15:dlblFTEntry>
                      <c15:txfldGUID>{485968FD-108B-497B-B55A-824216B22795}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39D-4BCA-86CA-7D6A48A85489}"/>
                </c:ext>
                <c:ext xmlns:c15="http://schemas.microsoft.com/office/drawing/2012/chart" uri="{CE6537A1-D6FC-4f65-9D91-7224C49458BB}">
                  <c15:dlblFieldTable>
                    <c15:dlblFTEntry>
                      <c15:txfldGUID>{4A2D726F-5F40-4E62-AF3D-0EC21BE6CA5F}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39D-4BCA-86CA-7D6A48A85489}"/>
                </c:ext>
                <c:ext xmlns:c15="http://schemas.microsoft.com/office/drawing/2012/chart" uri="{CE6537A1-D6FC-4f65-9D91-7224C49458BB}">
                  <c15:dlblFieldTable>
                    <c15:dlblFTEntry>
                      <c15:txfldGUID>{F1096D0F-923A-461D-9457-337C54E2C533}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39D-4BCA-86CA-7D6A48A85489}"/>
                </c:ext>
                <c:ext xmlns:c15="http://schemas.microsoft.com/office/drawing/2012/chart" uri="{CE6537A1-D6FC-4f65-9D91-7224C49458BB}">
                  <c15:dlblFieldTable>
                    <c15:dlblFTEntry>
                      <c15:txfldGUID>{C9ADF966-4209-45A0-9B4D-719ACA42553E}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39D-4BCA-86CA-7D6A48A85489}"/>
                </c:ext>
                <c:ext xmlns:c15="http://schemas.microsoft.com/office/drawing/2012/chart" uri="{CE6537A1-D6FC-4f65-9D91-7224C49458BB}">
                  <c15:dlblFieldTable>
                    <c15:dlblFTEntry>
                      <c15:txfldGUID>{87D1E852-5CCD-4E76-B667-8FB6AD4625A7}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39D-4BCA-86CA-7D6A48A85489}"/>
                </c:ext>
                <c:ext xmlns:c15="http://schemas.microsoft.com/office/drawing/2012/chart" uri="{CE6537A1-D6FC-4f65-9D91-7224C49458BB}">
                  <c15:dlblFieldTable>
                    <c15:dlblFTEntry>
                      <c15:txfldGUID>{7375A828-E136-4126-92FC-51C24A594DF3}</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39D-4BCA-86CA-7D6A48A85489}"/>
                </c:ext>
                <c:ext xmlns:c15="http://schemas.microsoft.com/office/drawing/2012/chart" uri="{CE6537A1-D6FC-4f65-9D91-7224C49458BB}">
                  <c15:dlblFieldTable>
                    <c15:dlblFTEntry>
                      <c15:txfldGUID>{FD460F6F-4263-488C-8177-CD2BAACD64B1}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39D-4BCA-86CA-7D6A48A85489}"/>
                </c:ext>
                <c:ext xmlns:c15="http://schemas.microsoft.com/office/drawing/2012/chart" uri="{CE6537A1-D6FC-4f65-9D91-7224C49458BB}">
                  <c15:dlblFieldTable>
                    <c15:dlblFTEntry>
                      <c15:txfldGUID>{0FB62638-3C7D-4AE9-B1FB-1CB832D1748B}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39D-4BCA-86CA-7D6A48A85489}"/>
                </c:ext>
                <c:ext xmlns:c15="http://schemas.microsoft.com/office/drawing/2012/chart" uri="{CE6537A1-D6FC-4f65-9D91-7224C49458BB}">
                  <c15:dlblFieldTable>
                    <c15:dlblFTEntry>
                      <c15:txfldGUID>{D51FE438-1165-4C8C-9A05-31FEA93F5957}</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4.5</c:v>
                </c:pt>
                <c:pt idx="16">
                  <c:v>4.3</c:v>
                </c:pt>
                <c:pt idx="24">
                  <c:v>4.3</c:v>
                </c:pt>
                <c:pt idx="32">
                  <c:v>4.7</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339D-4BCA-86CA-7D6A48A8548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39D-4BCA-86CA-7D6A48A85489}"/>
                </c:ext>
                <c:ext xmlns:c15="http://schemas.microsoft.com/office/drawing/2012/chart" uri="{CE6537A1-D6FC-4f65-9D91-7224C49458BB}">
                  <c15:layout/>
                  <c15:dlblFieldTable>
                    <c15:dlblFTEntry>
                      <c15:txfldGUID>{B886F3E6-8AF5-4222-B1D0-5DFF11282720}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39D-4BCA-86CA-7D6A48A85489}"/>
                </c:ext>
                <c:ext xmlns:c15="http://schemas.microsoft.com/office/drawing/2012/chart" uri="{CE6537A1-D6FC-4f65-9D91-7224C49458BB}">
                  <c15:dlblFieldTable>
                    <c15:dlblFTEntry>
                      <c15:txfldGUID>{E11CAFE9-A918-428E-8B36-82BC3C1F484C}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39D-4BCA-86CA-7D6A48A85489}"/>
                </c:ext>
                <c:ext xmlns:c15="http://schemas.microsoft.com/office/drawing/2012/chart" uri="{CE6537A1-D6FC-4f65-9D91-7224C49458BB}">
                  <c15:dlblFieldTable>
                    <c15:dlblFTEntry>
                      <c15:txfldGUID>{DAFC0315-122C-4CC3-A4EA-E0E4E0E4B260}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39D-4BCA-86CA-7D6A48A85489}"/>
                </c:ext>
                <c:ext xmlns:c15="http://schemas.microsoft.com/office/drawing/2012/chart" uri="{CE6537A1-D6FC-4f65-9D91-7224C49458BB}">
                  <c15:dlblFieldTable>
                    <c15:dlblFTEntry>
                      <c15:txfldGUID>{22B4FFB0-E65E-4925-9058-47682EA0377C}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39D-4BCA-86CA-7D6A48A85489}"/>
                </c:ext>
                <c:ext xmlns:c15="http://schemas.microsoft.com/office/drawing/2012/chart" uri="{CE6537A1-D6FC-4f65-9D91-7224C49458BB}">
                  <c15:dlblFieldTable>
                    <c15:dlblFTEntry>
                      <c15:txfldGUID>{4BF78AE9-B399-4B7D-9D9A-8EEB538A8208}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39D-4BCA-86CA-7D6A48A85489}"/>
                </c:ext>
                <c:ext xmlns:c15="http://schemas.microsoft.com/office/drawing/2012/chart" uri="{CE6537A1-D6FC-4f65-9D91-7224C49458BB}">
                  <c15:layout/>
                  <c15:dlblFieldTable>
                    <c15:dlblFTEntry>
                      <c15:txfldGUID>{BFD14181-CCA1-4C50-A518-461DC1EA9416}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39D-4BCA-86CA-7D6A48A85489}"/>
                </c:ext>
                <c:ext xmlns:c15="http://schemas.microsoft.com/office/drawing/2012/chart" uri="{CE6537A1-D6FC-4f65-9D91-7224C49458BB}">
                  <c15:layout/>
                  <c15:dlblFieldTable>
                    <c15:dlblFTEntry>
                      <c15:txfldGUID>{5E6BAA74-C842-494C-8788-9EC764BADF78}</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39D-4BCA-86CA-7D6A48A85489}"/>
                </c:ext>
                <c:ext xmlns:c15="http://schemas.microsoft.com/office/drawing/2012/chart" uri="{CE6537A1-D6FC-4f65-9D91-7224C49458BB}">
                  <c15:layout/>
                  <c15:dlblFieldTable>
                    <c15:dlblFTEntry>
                      <c15:txfldGUID>{1B74D003-6139-4E56-9520-F1D597D7C0AD}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39D-4BCA-86CA-7D6A48A85489}"/>
                </c:ext>
                <c:ext xmlns:c15="http://schemas.microsoft.com/office/drawing/2012/chart" uri="{CE6537A1-D6FC-4f65-9D91-7224C49458BB}">
                  <c15:layout/>
                  <c15:dlblFieldTable>
                    <c15:dlblFTEntry>
                      <c15:txfldGUID>{D281FC7B-FB0D-43EF-8CB9-052E2E13E5A3}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39D-4BCA-86CA-7D6A48A85489}"/>
            </c:ext>
          </c:extLst>
        </c:ser>
        <c:dLbls>
          <c:showLegendKey val="0"/>
          <c:showVal val="1"/>
          <c:showCatName val="0"/>
          <c:showSerName val="0"/>
          <c:showPercent val="0"/>
          <c:showBubbleSize val="0"/>
        </c:dLbls>
        <c:axId val="302791992"/>
        <c:axId val="301245696"/>
      </c:scatterChart>
      <c:valAx>
        <c:axId val="302791992"/>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245696"/>
        <c:crosses val="autoZero"/>
        <c:crossBetween val="midCat"/>
      </c:valAx>
      <c:valAx>
        <c:axId val="30124569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2791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元利償還金</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公営企業債の元利償還金に対する繰入金及び</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一部事務組合が起こした地方債の元利償還金に対する負担金等の増加</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により微増した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算入公債等はほぼ横ばいであり、実質公債比率の分子の構造は増加となった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公営企業債の元利償還金に対する繰入金は増加年々増加傾向にあるが、平成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年度で公共下水道事業の新規建設事業が概成する予定なので、その後、減少する予定である。</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将来負担額は２９年度に地方債の発行額を償還額が上回ったため減少しており、現状の水準であれば問題ない水準にあると思われる。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特定目的基金は今後予定される大規模事業に向けて計画的な積立を実施していく。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将来負担比率の数値は表示されないものの、今後も負債の残高の動向には注視しつつ、年度発行限度額の設定など抑制策の検討を行っていき財政の健全化に努める。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千葉県芝山町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lang="ja-JP" altLang="en-US" sz="1100" b="0" i="0" u="none" strike="noStrike" baseline="0" smtClean="0">
              <a:latin typeface="ＭＳ Ｐゴシック" panose="020B0600070205080204" pitchFamily="50" charset="-128"/>
              <a:ea typeface="ＭＳ Ｐゴシック" panose="020B0600070205080204" pitchFamily="50" charset="-128"/>
            </a:rPr>
            <a:t>　地方振興基金から交通公共事業のため、４２百万円を取り崩した一方、個人住民税、固定資産税の増収により財政調整基金に３８百万円、ふるさと納税の増額により１億８４百万円を積み立てたこと等により基金全体をしては、２億５８百万円の増となった。</a:t>
          </a:r>
          <a:endParaRPr lang="en-US" altLang="ja-JP" sz="1100" b="0" i="0" u="none" strike="noStrike" baseline="0" smtClean="0">
            <a:latin typeface="ＭＳ Ｐゴシック" panose="020B0600070205080204" pitchFamily="50" charset="-128"/>
            <a:ea typeface="ＭＳ Ｐゴシック" panose="020B0600070205080204" pitchFamily="50" charset="-128"/>
          </a:endParaRPr>
        </a:p>
        <a:p>
          <a:pPr algn="l"/>
          <a:endParaRPr kumimoji="1" lang="en-US" altLang="ja-JP" sz="1100" b="0" i="0" u="none" strike="noStrike" baseline="0" smtClean="0">
            <a:solidFill>
              <a:schemeClr val="dk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100" b="0" i="0" u="none" strike="noStrike" baseline="0" smtClean="0">
            <a:solidFill>
              <a:schemeClr val="dk1"/>
            </a:solidFill>
            <a:effectLst/>
            <a:latin typeface="ＭＳ Ｐゴシック" panose="020B0600070205080204" pitchFamily="50" charset="-128"/>
            <a:ea typeface="ＭＳ Ｐゴシック" panose="020B0600070205080204" pitchFamily="50" charset="-128"/>
            <a:cs typeface="+mn-cs"/>
          </a:endParaRPr>
        </a:p>
        <a:p>
          <a:pPr algn="l"/>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財政調整基金は</a:t>
          </a:r>
          <a:r>
            <a:rPr kumimoji="0" lang="ja-JP" altLang="en-US" sz="1100" b="0" i="0" u="none" strike="noStrike" kern="0" cap="none" spc="0" normalizeH="0" baseline="0" noProof="0" smtClean="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標準財政規模の３５％を目途に積み増しを行い、特定目的基金においても、各基金の目的を達成出来るよう積み立てていくことを予定している。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地域振興基金：地域振興及び環境整備等の事業を実施</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福祉基金　　：福祉活動の促進、快適な生活環境の形成等の事業を実施</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小学校大規模改修基金を小学校建設の財源として１億円、ふるさと芝山応援基金を１億８４百万円積立したことにより増加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庁舎、公民館、小学校等の公共施設が老朽化しており、</a:t>
          </a:r>
          <a:r>
            <a:rPr lang="ja-JP" altLang="en-US" sz="1100" b="0">
              <a:effectLst/>
              <a:latin typeface="ＭＳ Ｐゴシック" panose="020B0600070205080204" pitchFamily="50" charset="-128"/>
              <a:ea typeface="ＭＳ Ｐゴシック" panose="020B0600070205080204" pitchFamily="50" charset="-128"/>
            </a:rPr>
            <a:t>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に基づき基金の積立を行う。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景気の動向により個人住民税、固定資産税が増額したことにより３８百万円の増額となった。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algn="l"/>
          <a:r>
            <a:rPr lang="ja-JP" altLang="en-US" sz="1100" b="0" i="0" u="none" strike="noStrike" baseline="0" smtClean="0">
              <a:latin typeface="MS-Mincho"/>
            </a:rPr>
            <a:t>　財政調整基金の残高は、標準財政規模の２０％から３５％の範囲内となるように努めることとしている。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基金利息を１６千円</a:t>
          </a:r>
          <a:r>
            <a:rPr lang="ja-JP" altLang="en-US" sz="1100" b="0" i="0" u="none" strike="noStrike" baseline="0" smtClean="0">
              <a:latin typeface="ＭＳ Ｐゴシック" panose="020B0600070205080204" pitchFamily="50" charset="-128"/>
              <a:ea typeface="ＭＳ Ｐゴシック" panose="020B0600070205080204" pitchFamily="50" charset="-128"/>
            </a:rPr>
            <a:t>積立てたことによる増加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u="none" strike="noStrike" baseline="0" smtClean="0">
              <a:solidFill>
                <a:srgbClr val="000000"/>
              </a:solidFill>
              <a:latin typeface="ＭＳ Ｐゴシック" panose="020B0600070205080204" pitchFamily="50" charset="-128"/>
              <a:ea typeface="ＭＳ Ｐゴシック" panose="020B0600070205080204" pitchFamily="50" charset="-128"/>
            </a:rPr>
            <a:t>町債の償還に必要な財源は確保できているため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短期的には積立を行う予定はないが、中長期的には起債額の増加に合わせ、必要があれば積立を行う。</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7,500
7,258
43.24
5,851,720
5,561,798
269,325
2,929,587
2,510,285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．４ポイント上回っている。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主な要因としては建築後３０年以上の建物が多いためである。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平成２８年度に策定した公共施設等総合管理計画に基づき、老朽化した施設の集約化・複合化・除却を進めていく。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74" name="直線コネクタ 73"/>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75"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76" name="直線コネクタ 75"/>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77"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8" name="直線コネクタ 77"/>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9"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81" name="フローチャート: 判断 80"/>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82" name="フローチャート: 判断 81"/>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11702</xdr:rowOff>
    </xdr:from>
    <xdr:to>
      <xdr:col>23</xdr:col>
      <xdr:colOff>136525</xdr:colOff>
      <xdr:row>28</xdr:row>
      <xdr:rowOff>113302</xdr:rowOff>
    </xdr:to>
    <xdr:sp macro="" textlink="">
      <xdr:nvSpPr>
        <xdr:cNvPr id="88" name="楕円 87"/>
        <xdr:cNvSpPr/>
      </xdr:nvSpPr>
      <xdr:spPr>
        <a:xfrm>
          <a:off x="47117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34579</xdr:rowOff>
    </xdr:from>
    <xdr:ext cx="405111" cy="259045"/>
    <xdr:sp macro="" textlink="">
      <xdr:nvSpPr>
        <xdr:cNvPr id="89" name="有形固定資産減価償却率該当値テキスト"/>
        <xdr:cNvSpPr txBox="1"/>
      </xdr:nvSpPr>
      <xdr:spPr>
        <a:xfrm>
          <a:off x="4813300" y="5435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73388</xdr:rowOff>
    </xdr:from>
    <xdr:to>
      <xdr:col>19</xdr:col>
      <xdr:colOff>187325</xdr:colOff>
      <xdr:row>29</xdr:row>
      <xdr:rowOff>3538</xdr:rowOff>
    </xdr:to>
    <xdr:sp macro="" textlink="">
      <xdr:nvSpPr>
        <xdr:cNvPr id="90" name="楕円 89"/>
        <xdr:cNvSpPr/>
      </xdr:nvSpPr>
      <xdr:spPr>
        <a:xfrm>
          <a:off x="4000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62502</xdr:rowOff>
    </xdr:from>
    <xdr:to>
      <xdr:col>23</xdr:col>
      <xdr:colOff>85725</xdr:colOff>
      <xdr:row>28</xdr:row>
      <xdr:rowOff>124188</xdr:rowOff>
    </xdr:to>
    <xdr:cxnSp macro="">
      <xdr:nvCxnSpPr>
        <xdr:cNvPr id="91" name="直線コネクタ 90"/>
        <xdr:cNvCxnSpPr/>
      </xdr:nvCxnSpPr>
      <xdr:spPr>
        <a:xfrm flipV="1">
          <a:off x="4051300" y="5634627"/>
          <a:ext cx="7112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161018</xdr:rowOff>
    </xdr:from>
    <xdr:to>
      <xdr:col>15</xdr:col>
      <xdr:colOff>187325</xdr:colOff>
      <xdr:row>30</xdr:row>
      <xdr:rowOff>91168</xdr:rowOff>
    </xdr:to>
    <xdr:sp macro="" textlink="">
      <xdr:nvSpPr>
        <xdr:cNvPr id="92" name="楕円 91"/>
        <xdr:cNvSpPr/>
      </xdr:nvSpPr>
      <xdr:spPr>
        <a:xfrm>
          <a:off x="32385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124188</xdr:rowOff>
    </xdr:from>
    <xdr:to>
      <xdr:col>19</xdr:col>
      <xdr:colOff>136525</xdr:colOff>
      <xdr:row>30</xdr:row>
      <xdr:rowOff>40368</xdr:rowOff>
    </xdr:to>
    <xdr:cxnSp macro="">
      <xdr:nvCxnSpPr>
        <xdr:cNvPr id="93" name="直線コネクタ 92"/>
        <xdr:cNvCxnSpPr/>
      </xdr:nvCxnSpPr>
      <xdr:spPr>
        <a:xfrm flipV="1">
          <a:off x="3289300" y="5696313"/>
          <a:ext cx="762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119306</xdr:rowOff>
    </xdr:from>
    <xdr:ext cx="405111" cy="259045"/>
    <xdr:sp macro="" textlink="">
      <xdr:nvSpPr>
        <xdr:cNvPr id="94"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150149</xdr:rowOff>
    </xdr:from>
    <xdr:ext cx="405111" cy="259045"/>
    <xdr:sp macro="" textlink="">
      <xdr:nvSpPr>
        <xdr:cNvPr id="95" name="n_2aveValue有形固定資産減価償却率"/>
        <xdr:cNvSpPr txBox="1"/>
      </xdr:nvSpPr>
      <xdr:spPr>
        <a:xfrm>
          <a:off x="3086744" y="606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20065</xdr:rowOff>
    </xdr:from>
    <xdr:ext cx="405111" cy="259045"/>
    <xdr:sp macro="" textlink="">
      <xdr:nvSpPr>
        <xdr:cNvPr id="96" name="n_1mainValue有形固定資産減価償却率"/>
        <xdr:cNvSpPr txBox="1"/>
      </xdr:nvSpPr>
      <xdr:spPr>
        <a:xfrm>
          <a:off x="38360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107695</xdr:rowOff>
    </xdr:from>
    <xdr:ext cx="405111" cy="259045"/>
    <xdr:sp macro="" textlink="">
      <xdr:nvSpPr>
        <xdr:cNvPr id="97" name="n_2mainValue有形固定資産減価償却率"/>
        <xdr:cNvSpPr txBox="1"/>
      </xdr:nvSpPr>
      <xdr:spPr>
        <a:xfrm>
          <a:off x="3086744" y="5679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今後は、起債発行額の上限目安を設け、その上限を超えないよう財政運営を取り組む。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8" name="テキスト ボックス 11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20" name="テキスト ボックス 11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26" name="直線コネクタ 125"/>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29"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30" name="直線コネクタ 129"/>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145997</xdr:rowOff>
    </xdr:from>
    <xdr:ext cx="340478" cy="259045"/>
    <xdr:sp macro="" textlink="">
      <xdr:nvSpPr>
        <xdr:cNvPr id="131" name="債務償還可能年数平均値テキスト"/>
        <xdr:cNvSpPr txBox="1"/>
      </xdr:nvSpPr>
      <xdr:spPr>
        <a:xfrm>
          <a:off x="14846300" y="6061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32" name="フローチャート: 判断 131"/>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167570</xdr:rowOff>
    </xdr:from>
    <xdr:to>
      <xdr:col>76</xdr:col>
      <xdr:colOff>73025</xdr:colOff>
      <xdr:row>33</xdr:row>
      <xdr:rowOff>97720</xdr:rowOff>
    </xdr:to>
    <xdr:sp macro="" textlink="">
      <xdr:nvSpPr>
        <xdr:cNvPr id="138" name="楕円 137"/>
        <xdr:cNvSpPr/>
      </xdr:nvSpPr>
      <xdr:spPr>
        <a:xfrm>
          <a:off x="14744700" y="64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145997</xdr:rowOff>
    </xdr:from>
    <xdr:ext cx="340478" cy="259045"/>
    <xdr:sp macro="" textlink="">
      <xdr:nvSpPr>
        <xdr:cNvPr id="139" name="債務償還可能年数該当値テキスト"/>
        <xdr:cNvSpPr txBox="1"/>
      </xdr:nvSpPr>
      <xdr:spPr>
        <a:xfrm>
          <a:off x="14846300" y="64039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7,500
7,258
43.24
5,851,720
5,561,798
269,325
2,929,587
2,510,285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122555</xdr:rowOff>
    </xdr:from>
    <xdr:to>
      <xdr:col>24</xdr:col>
      <xdr:colOff>114300</xdr:colOff>
      <xdr:row>36</xdr:row>
      <xdr:rowOff>52705</xdr:rowOff>
    </xdr:to>
    <xdr:sp macro="" textlink="">
      <xdr:nvSpPr>
        <xdr:cNvPr id="70" name="楕円 69"/>
        <xdr:cNvSpPr/>
      </xdr:nvSpPr>
      <xdr:spPr>
        <a:xfrm>
          <a:off x="4584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145432</xdr:rowOff>
    </xdr:from>
    <xdr:ext cx="405111" cy="259045"/>
    <xdr:sp macro="" textlink="">
      <xdr:nvSpPr>
        <xdr:cNvPr id="71" name="【道路】&#10;有形固定資産減価償却率該当値テキスト"/>
        <xdr:cNvSpPr txBox="1"/>
      </xdr:nvSpPr>
      <xdr:spPr>
        <a:xfrm>
          <a:off x="4673600"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154940</xdr:rowOff>
    </xdr:from>
    <xdr:to>
      <xdr:col>20</xdr:col>
      <xdr:colOff>38100</xdr:colOff>
      <xdr:row>36</xdr:row>
      <xdr:rowOff>85090</xdr:rowOff>
    </xdr:to>
    <xdr:sp macro="" textlink="">
      <xdr:nvSpPr>
        <xdr:cNvPr id="72" name="楕円 71"/>
        <xdr:cNvSpPr/>
      </xdr:nvSpPr>
      <xdr:spPr>
        <a:xfrm>
          <a:off x="3746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xdr:rowOff>
    </xdr:from>
    <xdr:to>
      <xdr:col>24</xdr:col>
      <xdr:colOff>63500</xdr:colOff>
      <xdr:row>36</xdr:row>
      <xdr:rowOff>34290</xdr:rowOff>
    </xdr:to>
    <xdr:cxnSp macro="">
      <xdr:nvCxnSpPr>
        <xdr:cNvPr id="73" name="直線コネクタ 72"/>
        <xdr:cNvCxnSpPr/>
      </xdr:nvCxnSpPr>
      <xdr:spPr>
        <a:xfrm flipV="1">
          <a:off x="3797300" y="61741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69215</xdr:rowOff>
    </xdr:from>
    <xdr:to>
      <xdr:col>15</xdr:col>
      <xdr:colOff>101600</xdr:colOff>
      <xdr:row>36</xdr:row>
      <xdr:rowOff>170815</xdr:rowOff>
    </xdr:to>
    <xdr:sp macro="" textlink="">
      <xdr:nvSpPr>
        <xdr:cNvPr id="74" name="楕円 73"/>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34290</xdr:rowOff>
    </xdr:from>
    <xdr:to>
      <xdr:col>19</xdr:col>
      <xdr:colOff>177800</xdr:colOff>
      <xdr:row>36</xdr:row>
      <xdr:rowOff>120015</xdr:rowOff>
    </xdr:to>
    <xdr:cxnSp macro="">
      <xdr:nvCxnSpPr>
        <xdr:cNvPr id="75" name="直線コネクタ 74"/>
        <xdr:cNvCxnSpPr/>
      </xdr:nvCxnSpPr>
      <xdr:spPr>
        <a:xfrm flipV="1">
          <a:off x="2908300" y="620649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76"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80027</xdr:rowOff>
    </xdr:from>
    <xdr:ext cx="405111" cy="259045"/>
    <xdr:sp macro="" textlink="">
      <xdr:nvSpPr>
        <xdr:cNvPr id="77" name="n_2aveValue【道路】&#10;有形固定資産減価償却率"/>
        <xdr:cNvSpPr txBox="1"/>
      </xdr:nvSpPr>
      <xdr:spPr>
        <a:xfrm>
          <a:off x="2705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101617</xdr:rowOff>
    </xdr:from>
    <xdr:ext cx="405111" cy="259045"/>
    <xdr:sp macro="" textlink="">
      <xdr:nvSpPr>
        <xdr:cNvPr id="78" name="n_1mainValue【道路】&#10;有形固定資産減価償却率"/>
        <xdr:cNvSpPr txBox="1"/>
      </xdr:nvSpPr>
      <xdr:spPr>
        <a:xfrm>
          <a:off x="3582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15892</xdr:rowOff>
    </xdr:from>
    <xdr:ext cx="405111" cy="259045"/>
    <xdr:sp macro="" textlink="">
      <xdr:nvSpPr>
        <xdr:cNvPr id="79" name="n_2mainValue【道路】&#10;有形固定資産減価償却率"/>
        <xdr:cNvSpPr txBox="1"/>
      </xdr:nvSpPr>
      <xdr:spPr>
        <a:xfrm>
          <a:off x="2705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3" name="テキスト ボックス 9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5" name="テキスト ボックス 9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7" name="テキスト ボックス 9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9" name="テキスト ボックス 98"/>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1" name="テキスト ボックス 10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105" name="直線コネクタ 104"/>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6"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7" name="直線コネクタ 106"/>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8"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9" name="直線コネクタ 108"/>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49072</xdr:rowOff>
    </xdr:from>
    <xdr:ext cx="534377" cy="259045"/>
    <xdr:sp macro="" textlink="">
      <xdr:nvSpPr>
        <xdr:cNvPr id="110" name="【道路】&#10;一人当たり延長平均値テキスト"/>
        <xdr:cNvSpPr txBox="1"/>
      </xdr:nvSpPr>
      <xdr:spPr>
        <a:xfrm>
          <a:off x="10515600" y="656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11" name="フローチャート: 判断 110"/>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12" name="フローチャート: 判断 111"/>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13" name="フローチャート: 判断 112"/>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118723</xdr:rowOff>
    </xdr:from>
    <xdr:to>
      <xdr:col>55</xdr:col>
      <xdr:colOff>50800</xdr:colOff>
      <xdr:row>40</xdr:row>
      <xdr:rowOff>48873</xdr:rowOff>
    </xdr:to>
    <xdr:sp macro="" textlink="">
      <xdr:nvSpPr>
        <xdr:cNvPr id="119" name="楕円 118"/>
        <xdr:cNvSpPr/>
      </xdr:nvSpPr>
      <xdr:spPr>
        <a:xfrm>
          <a:off x="10426700" y="680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97150</xdr:rowOff>
    </xdr:from>
    <xdr:ext cx="534377" cy="259045"/>
    <xdr:sp macro="" textlink="">
      <xdr:nvSpPr>
        <xdr:cNvPr id="120" name="【道路】&#10;一人当たり延長該当値テキスト"/>
        <xdr:cNvSpPr txBox="1"/>
      </xdr:nvSpPr>
      <xdr:spPr>
        <a:xfrm>
          <a:off x="10515600" y="6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119028</xdr:rowOff>
    </xdr:from>
    <xdr:to>
      <xdr:col>50</xdr:col>
      <xdr:colOff>165100</xdr:colOff>
      <xdr:row>40</xdr:row>
      <xdr:rowOff>49178</xdr:rowOff>
    </xdr:to>
    <xdr:sp macro="" textlink="">
      <xdr:nvSpPr>
        <xdr:cNvPr id="121" name="楕円 120"/>
        <xdr:cNvSpPr/>
      </xdr:nvSpPr>
      <xdr:spPr>
        <a:xfrm>
          <a:off x="9588500" y="68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169523</xdr:rowOff>
    </xdr:from>
    <xdr:to>
      <xdr:col>55</xdr:col>
      <xdr:colOff>0</xdr:colOff>
      <xdr:row>39</xdr:row>
      <xdr:rowOff>169828</xdr:rowOff>
    </xdr:to>
    <xdr:cxnSp macro="">
      <xdr:nvCxnSpPr>
        <xdr:cNvPr id="122" name="直線コネクタ 121"/>
        <xdr:cNvCxnSpPr/>
      </xdr:nvCxnSpPr>
      <xdr:spPr>
        <a:xfrm flipV="1">
          <a:off x="9639300" y="6856073"/>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46246</xdr:rowOff>
    </xdr:from>
    <xdr:to>
      <xdr:col>46</xdr:col>
      <xdr:colOff>38100</xdr:colOff>
      <xdr:row>40</xdr:row>
      <xdr:rowOff>147846</xdr:rowOff>
    </xdr:to>
    <xdr:sp macro="" textlink="">
      <xdr:nvSpPr>
        <xdr:cNvPr id="123" name="楕円 122"/>
        <xdr:cNvSpPr/>
      </xdr:nvSpPr>
      <xdr:spPr>
        <a:xfrm>
          <a:off x="8699500" y="69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169828</xdr:rowOff>
    </xdr:from>
    <xdr:to>
      <xdr:col>50</xdr:col>
      <xdr:colOff>114300</xdr:colOff>
      <xdr:row>40</xdr:row>
      <xdr:rowOff>97046</xdr:rowOff>
    </xdr:to>
    <xdr:cxnSp macro="">
      <xdr:nvCxnSpPr>
        <xdr:cNvPr id="124" name="直線コネクタ 123"/>
        <xdr:cNvCxnSpPr/>
      </xdr:nvCxnSpPr>
      <xdr:spPr>
        <a:xfrm flipV="1">
          <a:off x="8750300" y="6856378"/>
          <a:ext cx="889000" cy="9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30697</xdr:rowOff>
    </xdr:from>
    <xdr:ext cx="534377" cy="259045"/>
    <xdr:sp macro="" textlink="">
      <xdr:nvSpPr>
        <xdr:cNvPr id="125" name="n_1aveValue【道路】&#10;一人当たり延長"/>
        <xdr:cNvSpPr txBox="1"/>
      </xdr:nvSpPr>
      <xdr:spPr>
        <a:xfrm>
          <a:off x="9359411" y="637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26"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40305</xdr:rowOff>
    </xdr:from>
    <xdr:ext cx="534377" cy="259045"/>
    <xdr:sp macro="" textlink="">
      <xdr:nvSpPr>
        <xdr:cNvPr id="127" name="n_1mainValue【道路】&#10;一人当たり延長"/>
        <xdr:cNvSpPr txBox="1"/>
      </xdr:nvSpPr>
      <xdr:spPr>
        <a:xfrm>
          <a:off x="9359411" y="689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138973</xdr:rowOff>
    </xdr:from>
    <xdr:ext cx="534377" cy="259045"/>
    <xdr:sp macro="" textlink="">
      <xdr:nvSpPr>
        <xdr:cNvPr id="128" name="n_2mainValue【道路】&#10;一人当たり延長"/>
        <xdr:cNvSpPr txBox="1"/>
      </xdr:nvSpPr>
      <xdr:spPr>
        <a:xfrm>
          <a:off x="8483111" y="699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54" name="直線コネクタ 153"/>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5"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6" name="直線コネクタ 155"/>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57"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58" name="直線コネクタ 157"/>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59"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60" name="フローチャート: 判断 159"/>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61" name="フローチャート: 判断 160"/>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62" name="フローチャート: 判断 161"/>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79828</xdr:rowOff>
    </xdr:from>
    <xdr:to>
      <xdr:col>24</xdr:col>
      <xdr:colOff>114300</xdr:colOff>
      <xdr:row>57</xdr:row>
      <xdr:rowOff>9978</xdr:rowOff>
    </xdr:to>
    <xdr:sp macro="" textlink="">
      <xdr:nvSpPr>
        <xdr:cNvPr id="168" name="楕円 167"/>
        <xdr:cNvSpPr/>
      </xdr:nvSpPr>
      <xdr:spPr>
        <a:xfrm>
          <a:off x="4584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102705</xdr:rowOff>
    </xdr:from>
    <xdr:ext cx="405111" cy="259045"/>
    <xdr:sp macro="" textlink="">
      <xdr:nvSpPr>
        <xdr:cNvPr id="169" name="【橋りょう・トンネル】&#10;有形固定資産減価償却率該当値テキスト"/>
        <xdr:cNvSpPr txBox="1"/>
      </xdr:nvSpPr>
      <xdr:spPr>
        <a:xfrm>
          <a:off x="4673600" y="953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94524</xdr:rowOff>
    </xdr:from>
    <xdr:to>
      <xdr:col>20</xdr:col>
      <xdr:colOff>38100</xdr:colOff>
      <xdr:row>57</xdr:row>
      <xdr:rowOff>24674</xdr:rowOff>
    </xdr:to>
    <xdr:sp macro="" textlink="">
      <xdr:nvSpPr>
        <xdr:cNvPr id="170" name="楕円 169"/>
        <xdr:cNvSpPr/>
      </xdr:nvSpPr>
      <xdr:spPr>
        <a:xfrm>
          <a:off x="3746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130628</xdr:rowOff>
    </xdr:from>
    <xdr:to>
      <xdr:col>24</xdr:col>
      <xdr:colOff>63500</xdr:colOff>
      <xdr:row>56</xdr:row>
      <xdr:rowOff>145324</xdr:rowOff>
    </xdr:to>
    <xdr:cxnSp macro="">
      <xdr:nvCxnSpPr>
        <xdr:cNvPr id="171" name="直線コネクタ 170"/>
        <xdr:cNvCxnSpPr/>
      </xdr:nvCxnSpPr>
      <xdr:spPr>
        <a:xfrm flipV="1">
          <a:off x="3797300" y="973182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72" name="楕円 171"/>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145324</xdr:rowOff>
    </xdr:from>
    <xdr:to>
      <xdr:col>19</xdr:col>
      <xdr:colOff>177800</xdr:colOff>
      <xdr:row>58</xdr:row>
      <xdr:rowOff>102870</xdr:rowOff>
    </xdr:to>
    <xdr:cxnSp macro="">
      <xdr:nvCxnSpPr>
        <xdr:cNvPr id="173" name="直線コネクタ 172"/>
        <xdr:cNvCxnSpPr/>
      </xdr:nvCxnSpPr>
      <xdr:spPr>
        <a:xfrm flipV="1">
          <a:off x="2908300" y="9746524"/>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9270</xdr:rowOff>
    </xdr:from>
    <xdr:ext cx="405111" cy="259045"/>
    <xdr:sp macro="" textlink="">
      <xdr:nvSpPr>
        <xdr:cNvPr id="174"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175" name="n_2aveValue【橋りょう・トンネル】&#10;有形固定資産減価償却率"/>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41201</xdr:rowOff>
    </xdr:from>
    <xdr:ext cx="405111" cy="259045"/>
    <xdr:sp macro="" textlink="">
      <xdr:nvSpPr>
        <xdr:cNvPr id="176" name="n_1mainValue【橋りょう・トンネル】&#10;有形固定資産減価償却率"/>
        <xdr:cNvSpPr txBox="1"/>
      </xdr:nvSpPr>
      <xdr:spPr>
        <a:xfrm>
          <a:off x="35820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77" name="n_2main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1" name="テキスト ボックス 190"/>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3" name="テキスト ボックス 192"/>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5" name="テキスト ボックス 194"/>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99" name="直線コネクタ 198"/>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200"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201" name="直線コネクタ 200"/>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202"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203" name="直線コネクタ 202"/>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135866</xdr:rowOff>
    </xdr:from>
    <xdr:ext cx="599010" cy="259045"/>
    <xdr:sp macro="" textlink="">
      <xdr:nvSpPr>
        <xdr:cNvPr id="204" name="【橋りょう・トンネル】&#10;一人当たり有形固定資産（償却資産）額平均値テキスト"/>
        <xdr:cNvSpPr txBox="1"/>
      </xdr:nvSpPr>
      <xdr:spPr>
        <a:xfrm>
          <a:off x="10515600" y="10422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205" name="フローチャート: 判断 204"/>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206" name="フローチャート: 判断 205"/>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207" name="フローチャート: 判断 206"/>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49297</xdr:rowOff>
    </xdr:from>
    <xdr:to>
      <xdr:col>55</xdr:col>
      <xdr:colOff>50800</xdr:colOff>
      <xdr:row>63</xdr:row>
      <xdr:rowOff>150897</xdr:rowOff>
    </xdr:to>
    <xdr:sp macro="" textlink="">
      <xdr:nvSpPr>
        <xdr:cNvPr id="213" name="楕円 212"/>
        <xdr:cNvSpPr/>
      </xdr:nvSpPr>
      <xdr:spPr>
        <a:xfrm>
          <a:off x="10426700" y="1085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135674</xdr:rowOff>
    </xdr:from>
    <xdr:ext cx="599010" cy="259045"/>
    <xdr:sp macro="" textlink="">
      <xdr:nvSpPr>
        <xdr:cNvPr id="214" name="【橋りょう・トンネル】&#10;一人当たり有形固定資産（償却資産）額該当値テキスト"/>
        <xdr:cNvSpPr txBox="1"/>
      </xdr:nvSpPr>
      <xdr:spPr>
        <a:xfrm>
          <a:off x="10515600" y="107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49364</xdr:rowOff>
    </xdr:from>
    <xdr:to>
      <xdr:col>50</xdr:col>
      <xdr:colOff>165100</xdr:colOff>
      <xdr:row>63</xdr:row>
      <xdr:rowOff>150964</xdr:rowOff>
    </xdr:to>
    <xdr:sp macro="" textlink="">
      <xdr:nvSpPr>
        <xdr:cNvPr id="215" name="楕円 214"/>
        <xdr:cNvSpPr/>
      </xdr:nvSpPr>
      <xdr:spPr>
        <a:xfrm>
          <a:off x="9588500" y="108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100097</xdr:rowOff>
    </xdr:from>
    <xdr:to>
      <xdr:col>55</xdr:col>
      <xdr:colOff>0</xdr:colOff>
      <xdr:row>63</xdr:row>
      <xdr:rowOff>100164</xdr:rowOff>
    </xdr:to>
    <xdr:cxnSp macro="">
      <xdr:nvCxnSpPr>
        <xdr:cNvPr id="216" name="直線コネクタ 215"/>
        <xdr:cNvCxnSpPr/>
      </xdr:nvCxnSpPr>
      <xdr:spPr>
        <a:xfrm flipV="1">
          <a:off x="9639300" y="10901447"/>
          <a:ext cx="8382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86916</xdr:rowOff>
    </xdr:from>
    <xdr:to>
      <xdr:col>46</xdr:col>
      <xdr:colOff>38100</xdr:colOff>
      <xdr:row>64</xdr:row>
      <xdr:rowOff>17066</xdr:rowOff>
    </xdr:to>
    <xdr:sp macro="" textlink="">
      <xdr:nvSpPr>
        <xdr:cNvPr id="217" name="楕円 216"/>
        <xdr:cNvSpPr/>
      </xdr:nvSpPr>
      <xdr:spPr>
        <a:xfrm>
          <a:off x="8699500" y="1088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100164</xdr:rowOff>
    </xdr:from>
    <xdr:to>
      <xdr:col>50</xdr:col>
      <xdr:colOff>114300</xdr:colOff>
      <xdr:row>63</xdr:row>
      <xdr:rowOff>137716</xdr:rowOff>
    </xdr:to>
    <xdr:cxnSp macro="">
      <xdr:nvCxnSpPr>
        <xdr:cNvPr id="218" name="直線コネクタ 217"/>
        <xdr:cNvCxnSpPr/>
      </xdr:nvCxnSpPr>
      <xdr:spPr>
        <a:xfrm flipV="1">
          <a:off x="8750300" y="10901514"/>
          <a:ext cx="889000" cy="3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78475</xdr:rowOff>
    </xdr:from>
    <xdr:ext cx="599010" cy="259045"/>
    <xdr:sp macro="" textlink="">
      <xdr:nvSpPr>
        <xdr:cNvPr id="219" name="n_1aveValue【橋りょう・トンネル】&#10;一人当たり有形固定資産（償却資産）額"/>
        <xdr:cNvSpPr txBox="1"/>
      </xdr:nvSpPr>
      <xdr:spPr>
        <a:xfrm>
          <a:off x="93270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220"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142091</xdr:rowOff>
    </xdr:from>
    <xdr:ext cx="599010" cy="259045"/>
    <xdr:sp macro="" textlink="">
      <xdr:nvSpPr>
        <xdr:cNvPr id="221" name="n_1mainValue【橋りょう・トンネル】&#10;一人当たり有形固定資産（償却資産）額"/>
        <xdr:cNvSpPr txBox="1"/>
      </xdr:nvSpPr>
      <xdr:spPr>
        <a:xfrm>
          <a:off x="9327095" y="1094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8193</xdr:rowOff>
    </xdr:from>
    <xdr:ext cx="534377" cy="259045"/>
    <xdr:sp macro="" textlink="">
      <xdr:nvSpPr>
        <xdr:cNvPr id="222" name="n_2mainValue【橋りょう・トンネル】&#10;一人当たり有形固定資産（償却資産）額"/>
        <xdr:cNvSpPr txBox="1"/>
      </xdr:nvSpPr>
      <xdr:spPr>
        <a:xfrm>
          <a:off x="8483111" y="109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8" name="正方形/長方形 23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4" name="正方形/長方形 25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5" name="正方形/長方形 2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6" name="正方形/長方形 2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7" name="正方形/長方形 2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8" name="正方形/長方形 2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9" name="正方形/長方形 2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0" name="正方形/長方形 2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1" name="正方形/長方形 2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2" name="正方形/長方形 2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3" name="テキスト ボックス 2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4" name="直線コネクタ 2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5" name="直線コネクタ 2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6" name="テキスト ボックス 2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7" name="直線コネクタ 2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8" name="テキスト ボックス 2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9" name="直線コネクタ 2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70" name="テキスト ボックス 2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71" name="直線コネクタ 2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2" name="テキスト ボックス 2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3" name="直線コネクタ 2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4" name="テキスト ボックス 2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5" name="直線コネクタ 2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6" name="テキスト ボックス 2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7" name="直線コネクタ 2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8" name="テキスト ボックス 2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280" name="直線コネクタ 279"/>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281"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282" name="直線コネクタ 281"/>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83"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84" name="直線コネクタ 283"/>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285"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286" name="フローチャート: 判断 285"/>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287" name="フローチャート: 判断 286"/>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288" name="フローチャート: 判断 287"/>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9" name="テキスト ボックス 28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0" name="テキスト ボックス 28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1" name="テキスト ボックス 29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2" name="テキスト ボックス 29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3" name="テキスト ボックス 29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41728</xdr:rowOff>
    </xdr:from>
    <xdr:to>
      <xdr:col>85</xdr:col>
      <xdr:colOff>177800</xdr:colOff>
      <xdr:row>35</xdr:row>
      <xdr:rowOff>143328</xdr:rowOff>
    </xdr:to>
    <xdr:sp macro="" textlink="">
      <xdr:nvSpPr>
        <xdr:cNvPr id="294" name="楕円 293"/>
        <xdr:cNvSpPr/>
      </xdr:nvSpPr>
      <xdr:spPr>
        <a:xfrm>
          <a:off x="162687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64605</xdr:rowOff>
    </xdr:from>
    <xdr:ext cx="405111" cy="259045"/>
    <xdr:sp macro="" textlink="">
      <xdr:nvSpPr>
        <xdr:cNvPr id="295" name="【認定こども園・幼稚園・保育所】&#10;有形固定資産減価償却率該当値テキスト"/>
        <xdr:cNvSpPr txBox="1"/>
      </xdr:nvSpPr>
      <xdr:spPr>
        <a:xfrm>
          <a:off x="16357600" y="589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77651</xdr:rowOff>
    </xdr:from>
    <xdr:to>
      <xdr:col>81</xdr:col>
      <xdr:colOff>101600</xdr:colOff>
      <xdr:row>36</xdr:row>
      <xdr:rowOff>7801</xdr:rowOff>
    </xdr:to>
    <xdr:sp macro="" textlink="">
      <xdr:nvSpPr>
        <xdr:cNvPr id="296" name="楕円 295"/>
        <xdr:cNvSpPr/>
      </xdr:nvSpPr>
      <xdr:spPr>
        <a:xfrm>
          <a:off x="15430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92528</xdr:rowOff>
    </xdr:from>
    <xdr:to>
      <xdr:col>85</xdr:col>
      <xdr:colOff>127000</xdr:colOff>
      <xdr:row>35</xdr:row>
      <xdr:rowOff>128451</xdr:rowOff>
    </xdr:to>
    <xdr:cxnSp macro="">
      <xdr:nvCxnSpPr>
        <xdr:cNvPr id="297" name="直線コネクタ 296"/>
        <xdr:cNvCxnSpPr/>
      </xdr:nvCxnSpPr>
      <xdr:spPr>
        <a:xfrm flipV="1">
          <a:off x="15481300" y="609327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77651</xdr:rowOff>
    </xdr:from>
    <xdr:to>
      <xdr:col>76</xdr:col>
      <xdr:colOff>165100</xdr:colOff>
      <xdr:row>36</xdr:row>
      <xdr:rowOff>7801</xdr:rowOff>
    </xdr:to>
    <xdr:sp macro="" textlink="">
      <xdr:nvSpPr>
        <xdr:cNvPr id="298" name="楕円 297"/>
        <xdr:cNvSpPr/>
      </xdr:nvSpPr>
      <xdr:spPr>
        <a:xfrm>
          <a:off x="14541500" y="607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128451</xdr:rowOff>
    </xdr:from>
    <xdr:to>
      <xdr:col>81</xdr:col>
      <xdr:colOff>50800</xdr:colOff>
      <xdr:row>35</xdr:row>
      <xdr:rowOff>128451</xdr:rowOff>
    </xdr:to>
    <xdr:cxnSp macro="">
      <xdr:nvCxnSpPr>
        <xdr:cNvPr id="299" name="直線コネクタ 298"/>
        <xdr:cNvCxnSpPr/>
      </xdr:nvCxnSpPr>
      <xdr:spPr>
        <a:xfrm>
          <a:off x="14592300" y="61292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144253</xdr:rowOff>
    </xdr:from>
    <xdr:ext cx="405111" cy="259045"/>
    <xdr:sp macro="" textlink="">
      <xdr:nvSpPr>
        <xdr:cNvPr id="300"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67508</xdr:rowOff>
    </xdr:from>
    <xdr:ext cx="405111" cy="259045"/>
    <xdr:sp macro="" textlink="">
      <xdr:nvSpPr>
        <xdr:cNvPr id="301" name="n_2aveValue【認定こども園・幼稚園・保育所】&#10;有形固定資産減価償却率"/>
        <xdr:cNvSpPr txBox="1"/>
      </xdr:nvSpPr>
      <xdr:spPr>
        <a:xfrm>
          <a:off x="14389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24328</xdr:rowOff>
    </xdr:from>
    <xdr:ext cx="405111" cy="259045"/>
    <xdr:sp macro="" textlink="">
      <xdr:nvSpPr>
        <xdr:cNvPr id="302" name="n_1mainValue【認定こども園・幼稚園・保育所】&#10;有形固定資産減価償却率"/>
        <xdr:cNvSpPr txBox="1"/>
      </xdr:nvSpPr>
      <xdr:spPr>
        <a:xfrm>
          <a:off x="152660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24328</xdr:rowOff>
    </xdr:from>
    <xdr:ext cx="405111" cy="259045"/>
    <xdr:sp macro="" textlink="">
      <xdr:nvSpPr>
        <xdr:cNvPr id="303" name="n_2mainValue【認定こども園・幼稚園・保育所】&#10;有形固定資産減価償却率"/>
        <xdr:cNvSpPr txBox="1"/>
      </xdr:nvSpPr>
      <xdr:spPr>
        <a:xfrm>
          <a:off x="14389744" y="585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4" name="正方形/長方形 3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5" name="正方形/長方形 3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6" name="正方形/長方形 3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7" name="正方形/長方形 3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8" name="正方形/長方形 3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9" name="正方形/長方形 3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0" name="正方形/長方形 3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1" name="正方形/長方形 3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2" name="テキスト ボックス 3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3" name="直線コネクタ 3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4" name="直線コネクタ 31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5" name="テキスト ボックス 31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6" name="直線コネクタ 31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7" name="テキスト ボックス 31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8" name="直線コネクタ 3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9" name="テキスト ボックス 31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20" name="直線コネクタ 31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21" name="テキスト ボックス 32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2" name="直線コネクタ 32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3" name="テキスト ボックス 32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27" name="直線コネクタ 326"/>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28"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29" name="直線コネクタ 328"/>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30"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31" name="直線コネクタ 330"/>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101617</xdr:rowOff>
    </xdr:from>
    <xdr:ext cx="469744" cy="259045"/>
    <xdr:sp macro="" textlink="">
      <xdr:nvSpPr>
        <xdr:cNvPr id="332" name="【認定こども園・幼稚園・保育所】&#10;一人当たり面積平均値テキスト"/>
        <xdr:cNvSpPr txBox="1"/>
      </xdr:nvSpPr>
      <xdr:spPr>
        <a:xfrm>
          <a:off x="221996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33" name="フローチャート: 判断 332"/>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34" name="フローチャート: 判断 333"/>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35" name="フローチャート: 判断 334"/>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341" name="楕円 340"/>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342"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343" name="楕円 342"/>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38100</xdr:rowOff>
    </xdr:to>
    <xdr:cxnSp macro="">
      <xdr:nvCxnSpPr>
        <xdr:cNvPr id="344" name="直線コネクタ 343"/>
        <xdr:cNvCxnSpPr/>
      </xdr:nvCxnSpPr>
      <xdr:spPr>
        <a:xfrm>
          <a:off x="21323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164465</xdr:rowOff>
    </xdr:from>
    <xdr:to>
      <xdr:col>107</xdr:col>
      <xdr:colOff>101600</xdr:colOff>
      <xdr:row>40</xdr:row>
      <xdr:rowOff>94615</xdr:rowOff>
    </xdr:to>
    <xdr:sp macro="" textlink="">
      <xdr:nvSpPr>
        <xdr:cNvPr id="345" name="楕円 344"/>
        <xdr:cNvSpPr/>
      </xdr:nvSpPr>
      <xdr:spPr>
        <a:xfrm>
          <a:off x="20383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43815</xdr:rowOff>
    </xdr:to>
    <xdr:cxnSp macro="">
      <xdr:nvCxnSpPr>
        <xdr:cNvPr id="346" name="直線コネクタ 345"/>
        <xdr:cNvCxnSpPr/>
      </xdr:nvCxnSpPr>
      <xdr:spPr>
        <a:xfrm flipV="1">
          <a:off x="20434300" y="68961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154957</xdr:rowOff>
    </xdr:from>
    <xdr:ext cx="469744" cy="259045"/>
    <xdr:sp macro="" textlink="">
      <xdr:nvSpPr>
        <xdr:cNvPr id="347"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48"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349"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85742</xdr:rowOff>
    </xdr:from>
    <xdr:ext cx="469744" cy="259045"/>
    <xdr:sp macro="" textlink="">
      <xdr:nvSpPr>
        <xdr:cNvPr id="350" name="n_2mainValue【認定こども園・幼稚園・保育所】&#10;一人当たり面積"/>
        <xdr:cNvSpPr txBox="1"/>
      </xdr:nvSpPr>
      <xdr:spPr>
        <a:xfrm>
          <a:off x="20199427" y="694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61" name="直線コネクタ 36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2" name="テキスト ボックス 36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3" name="直線コネクタ 36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4" name="テキスト ボックス 36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5" name="直線コネクタ 36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6" name="テキスト ボックス 36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7" name="直線コネクタ 36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8" name="テキスト ボックス 36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9" name="直線コネクタ 36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70" name="テキスト ボックス 36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1" name="直線コネクタ 37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2" name="テキスト ボックス 37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4" name="テキスト ボックス 37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376" name="直線コネクタ 375"/>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377"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378" name="直線コネクタ 377"/>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379"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380" name="直線コネクタ 379"/>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29227</xdr:rowOff>
    </xdr:from>
    <xdr:ext cx="405111" cy="259045"/>
    <xdr:sp macro="" textlink="">
      <xdr:nvSpPr>
        <xdr:cNvPr id="381" name="【学校施設】&#10;有形固定資産減価償却率平均値テキスト"/>
        <xdr:cNvSpPr txBox="1"/>
      </xdr:nvSpPr>
      <xdr:spPr>
        <a:xfrm>
          <a:off x="16357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382" name="フローチャート: 判断 381"/>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383" name="フローチャート: 判断 382"/>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384" name="フローチャート: 判断 383"/>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148409</xdr:rowOff>
    </xdr:from>
    <xdr:to>
      <xdr:col>85</xdr:col>
      <xdr:colOff>177800</xdr:colOff>
      <xdr:row>60</xdr:row>
      <xdr:rowOff>78559</xdr:rowOff>
    </xdr:to>
    <xdr:sp macro="" textlink="">
      <xdr:nvSpPr>
        <xdr:cNvPr id="390" name="楕円 389"/>
        <xdr:cNvSpPr/>
      </xdr:nvSpPr>
      <xdr:spPr>
        <a:xfrm>
          <a:off x="162687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126836</xdr:rowOff>
    </xdr:from>
    <xdr:ext cx="405111" cy="259045"/>
    <xdr:sp macro="" textlink="">
      <xdr:nvSpPr>
        <xdr:cNvPr id="391" name="【学校施設】&#10;有形固定資産減価償却率該当値テキスト"/>
        <xdr:cNvSpPr txBox="1"/>
      </xdr:nvSpPr>
      <xdr:spPr>
        <a:xfrm>
          <a:off x="16357600"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9616</xdr:rowOff>
    </xdr:from>
    <xdr:to>
      <xdr:col>81</xdr:col>
      <xdr:colOff>101600</xdr:colOff>
      <xdr:row>60</xdr:row>
      <xdr:rowOff>111216</xdr:rowOff>
    </xdr:to>
    <xdr:sp macro="" textlink="">
      <xdr:nvSpPr>
        <xdr:cNvPr id="392" name="楕円 391"/>
        <xdr:cNvSpPr/>
      </xdr:nvSpPr>
      <xdr:spPr>
        <a:xfrm>
          <a:off x="15430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27759</xdr:rowOff>
    </xdr:from>
    <xdr:to>
      <xdr:col>85</xdr:col>
      <xdr:colOff>127000</xdr:colOff>
      <xdr:row>60</xdr:row>
      <xdr:rowOff>60416</xdr:rowOff>
    </xdr:to>
    <xdr:cxnSp macro="">
      <xdr:nvCxnSpPr>
        <xdr:cNvPr id="393" name="直線コネクタ 392"/>
        <xdr:cNvCxnSpPr/>
      </xdr:nvCxnSpPr>
      <xdr:spPr>
        <a:xfrm flipV="1">
          <a:off x="15481300" y="1031475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81462</xdr:rowOff>
    </xdr:from>
    <xdr:to>
      <xdr:col>76</xdr:col>
      <xdr:colOff>165100</xdr:colOff>
      <xdr:row>61</xdr:row>
      <xdr:rowOff>11612</xdr:rowOff>
    </xdr:to>
    <xdr:sp macro="" textlink="">
      <xdr:nvSpPr>
        <xdr:cNvPr id="394" name="楕円 393"/>
        <xdr:cNvSpPr/>
      </xdr:nvSpPr>
      <xdr:spPr>
        <a:xfrm>
          <a:off x="14541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60416</xdr:rowOff>
    </xdr:from>
    <xdr:to>
      <xdr:col>81</xdr:col>
      <xdr:colOff>50800</xdr:colOff>
      <xdr:row>60</xdr:row>
      <xdr:rowOff>132262</xdr:rowOff>
    </xdr:to>
    <xdr:cxnSp macro="">
      <xdr:nvCxnSpPr>
        <xdr:cNvPr id="395" name="直線コネクタ 394"/>
        <xdr:cNvCxnSpPr/>
      </xdr:nvCxnSpPr>
      <xdr:spPr>
        <a:xfrm flipV="1">
          <a:off x="14592300" y="1034741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396"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397"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102343</xdr:rowOff>
    </xdr:from>
    <xdr:ext cx="405111" cy="259045"/>
    <xdr:sp macro="" textlink="">
      <xdr:nvSpPr>
        <xdr:cNvPr id="398" name="n_1mainValue【学校施設】&#10;有形固定資産減価償却率"/>
        <xdr:cNvSpPr txBox="1"/>
      </xdr:nvSpPr>
      <xdr:spPr>
        <a:xfrm>
          <a:off x="15266044" y="1038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2739</xdr:rowOff>
    </xdr:from>
    <xdr:ext cx="405111" cy="259045"/>
    <xdr:sp macro="" textlink="">
      <xdr:nvSpPr>
        <xdr:cNvPr id="399" name="n_2mainValue【学校施設】&#10;有形固定資産減価償却率"/>
        <xdr:cNvSpPr txBox="1"/>
      </xdr:nvSpPr>
      <xdr:spPr>
        <a:xfrm>
          <a:off x="14389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0" name="正方形/長方形 39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1" name="正方形/長方形 40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2" name="正方形/長方形 40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3" name="正方形/長方形 40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4" name="正方形/長方形 40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5" name="正方形/長方形 40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6" name="正方形/長方形 40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7" name="正方形/長方形 40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8" name="テキスト ボックス 40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9" name="直線コネクタ 40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0" name="テキスト ボックス 40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1" name="直線コネクタ 4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2" name="テキスト ボックス 4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3" name="直線コネクタ 4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4" name="テキスト ボックス 4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5" name="直線コネクタ 4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6" name="テキスト ボックス 4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7" name="直線コネクタ 4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8" name="テキスト ボックス 4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20" name="テキスト ボックス 41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22" name="直線コネクタ 421"/>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23"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24" name="直線コネクタ 423"/>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25"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26" name="直線コネクタ 425"/>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136212</xdr:rowOff>
    </xdr:from>
    <xdr:ext cx="469744" cy="259045"/>
    <xdr:sp macro="" textlink="">
      <xdr:nvSpPr>
        <xdr:cNvPr id="427" name="【学校施設】&#10;一人当たり面積平均値テキスト"/>
        <xdr:cNvSpPr txBox="1"/>
      </xdr:nvSpPr>
      <xdr:spPr>
        <a:xfrm>
          <a:off x="22199600" y="10594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28" name="フローチャート: 判断 427"/>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29" name="フローチャート: 判断 428"/>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30" name="フローチャート: 判断 429"/>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1" name="テキスト ボックス 4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2" name="テキスト ボックス 4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3" name="テキスト ボックス 4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4" name="テキスト ボックス 4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5" name="テキスト ボックス 4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36982</xdr:rowOff>
    </xdr:from>
    <xdr:to>
      <xdr:col>116</xdr:col>
      <xdr:colOff>114300</xdr:colOff>
      <xdr:row>63</xdr:row>
      <xdr:rowOff>138582</xdr:rowOff>
    </xdr:to>
    <xdr:sp macro="" textlink="">
      <xdr:nvSpPr>
        <xdr:cNvPr id="436" name="楕円 435"/>
        <xdr:cNvSpPr/>
      </xdr:nvSpPr>
      <xdr:spPr>
        <a:xfrm>
          <a:off x="22110700" y="1083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15409</xdr:rowOff>
    </xdr:from>
    <xdr:ext cx="469744" cy="259045"/>
    <xdr:sp macro="" textlink="">
      <xdr:nvSpPr>
        <xdr:cNvPr id="437" name="【学校施設】&#10;一人当たり面積該当値テキスト"/>
        <xdr:cNvSpPr txBox="1"/>
      </xdr:nvSpPr>
      <xdr:spPr>
        <a:xfrm>
          <a:off x="22199600"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37440</xdr:rowOff>
    </xdr:from>
    <xdr:to>
      <xdr:col>112</xdr:col>
      <xdr:colOff>38100</xdr:colOff>
      <xdr:row>63</xdr:row>
      <xdr:rowOff>139040</xdr:rowOff>
    </xdr:to>
    <xdr:sp macro="" textlink="">
      <xdr:nvSpPr>
        <xdr:cNvPr id="438" name="楕円 437"/>
        <xdr:cNvSpPr/>
      </xdr:nvSpPr>
      <xdr:spPr>
        <a:xfrm>
          <a:off x="21272500" y="108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87782</xdr:rowOff>
    </xdr:from>
    <xdr:to>
      <xdr:col>116</xdr:col>
      <xdr:colOff>63500</xdr:colOff>
      <xdr:row>63</xdr:row>
      <xdr:rowOff>88240</xdr:rowOff>
    </xdr:to>
    <xdr:cxnSp macro="">
      <xdr:nvCxnSpPr>
        <xdr:cNvPr id="439" name="直線コネクタ 438"/>
        <xdr:cNvCxnSpPr/>
      </xdr:nvCxnSpPr>
      <xdr:spPr>
        <a:xfrm flipV="1">
          <a:off x="21323300" y="1088913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45441</xdr:rowOff>
    </xdr:from>
    <xdr:to>
      <xdr:col>107</xdr:col>
      <xdr:colOff>101600</xdr:colOff>
      <xdr:row>63</xdr:row>
      <xdr:rowOff>147041</xdr:rowOff>
    </xdr:to>
    <xdr:sp macro="" textlink="">
      <xdr:nvSpPr>
        <xdr:cNvPr id="440" name="楕円 439"/>
        <xdr:cNvSpPr/>
      </xdr:nvSpPr>
      <xdr:spPr>
        <a:xfrm>
          <a:off x="20383500" y="108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88240</xdr:rowOff>
    </xdr:from>
    <xdr:to>
      <xdr:col>111</xdr:col>
      <xdr:colOff>177800</xdr:colOff>
      <xdr:row>63</xdr:row>
      <xdr:rowOff>96241</xdr:rowOff>
    </xdr:to>
    <xdr:cxnSp macro="">
      <xdr:nvCxnSpPr>
        <xdr:cNvPr id="441" name="直線コネクタ 440"/>
        <xdr:cNvCxnSpPr/>
      </xdr:nvCxnSpPr>
      <xdr:spPr>
        <a:xfrm flipV="1">
          <a:off x="20434300" y="1088959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166768</xdr:rowOff>
    </xdr:from>
    <xdr:ext cx="469744" cy="259045"/>
    <xdr:sp macro="" textlink="">
      <xdr:nvSpPr>
        <xdr:cNvPr id="442" name="n_1aveValue【学校施設】&#10;一人当たり面積"/>
        <xdr:cNvSpPr txBox="1"/>
      </xdr:nvSpPr>
      <xdr:spPr>
        <a:xfrm>
          <a:off x="21075727" y="1045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4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130167</xdr:rowOff>
    </xdr:from>
    <xdr:ext cx="469744" cy="259045"/>
    <xdr:sp macro="" textlink="">
      <xdr:nvSpPr>
        <xdr:cNvPr id="444" name="n_1mainValue【学校施設】&#10;一人当たり面積"/>
        <xdr:cNvSpPr txBox="1"/>
      </xdr:nvSpPr>
      <xdr:spPr>
        <a:xfrm>
          <a:off x="21075727" y="1093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138168</xdr:rowOff>
    </xdr:from>
    <xdr:ext cx="469744" cy="259045"/>
    <xdr:sp macro="" textlink="">
      <xdr:nvSpPr>
        <xdr:cNvPr id="445" name="n_2mainValue【学校施設】&#10;一人当たり面積"/>
        <xdr:cNvSpPr txBox="1"/>
      </xdr:nvSpPr>
      <xdr:spPr>
        <a:xfrm>
          <a:off x="20199427" y="1093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1" name="正方形/長方形 4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2" name="テキスト ボックス 4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3" name="直線コネクタ 4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4" name="テキスト ボックス 4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5" name="直線コネクタ 4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6" name="テキスト ボックス 4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7" name="直線コネクタ 4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8" name="テキスト ボックス 4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9" name="直線コネクタ 4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0" name="テキスト ボックス 4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1" name="直線コネクタ 4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2" name="テキスト ボックス 4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486" name="直線コネクタ 485"/>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487"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488" name="直線コネクタ 487"/>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48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90" name="直線コネクタ 48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491"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492" name="フローチャート: 判断 491"/>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493" name="フローチャート: 判断 492"/>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494" name="フローチャート: 判断 493"/>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160655</xdr:rowOff>
    </xdr:from>
    <xdr:to>
      <xdr:col>85</xdr:col>
      <xdr:colOff>177800</xdr:colOff>
      <xdr:row>102</xdr:row>
      <xdr:rowOff>90805</xdr:rowOff>
    </xdr:to>
    <xdr:sp macro="" textlink="">
      <xdr:nvSpPr>
        <xdr:cNvPr id="500" name="楕円 499"/>
        <xdr:cNvSpPr/>
      </xdr:nvSpPr>
      <xdr:spPr>
        <a:xfrm>
          <a:off x="162687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12082</xdr:rowOff>
    </xdr:from>
    <xdr:ext cx="405111" cy="259045"/>
    <xdr:sp macro="" textlink="">
      <xdr:nvSpPr>
        <xdr:cNvPr id="501" name="【公民館】&#10;有形固定資産減価償却率該当値テキスト"/>
        <xdr:cNvSpPr txBox="1"/>
      </xdr:nvSpPr>
      <xdr:spPr>
        <a:xfrm>
          <a:off x="16357600" y="1732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160655</xdr:rowOff>
    </xdr:from>
    <xdr:to>
      <xdr:col>81</xdr:col>
      <xdr:colOff>101600</xdr:colOff>
      <xdr:row>102</xdr:row>
      <xdr:rowOff>90805</xdr:rowOff>
    </xdr:to>
    <xdr:sp macro="" textlink="">
      <xdr:nvSpPr>
        <xdr:cNvPr id="502" name="楕円 501"/>
        <xdr:cNvSpPr/>
      </xdr:nvSpPr>
      <xdr:spPr>
        <a:xfrm>
          <a:off x="154305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40005</xdr:rowOff>
    </xdr:from>
    <xdr:to>
      <xdr:col>85</xdr:col>
      <xdr:colOff>127000</xdr:colOff>
      <xdr:row>102</xdr:row>
      <xdr:rowOff>40005</xdr:rowOff>
    </xdr:to>
    <xdr:cxnSp macro="">
      <xdr:nvCxnSpPr>
        <xdr:cNvPr id="503" name="直線コネクタ 502"/>
        <xdr:cNvCxnSpPr/>
      </xdr:nvCxnSpPr>
      <xdr:spPr>
        <a:xfrm>
          <a:off x="15481300" y="17527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34925</xdr:rowOff>
    </xdr:from>
    <xdr:to>
      <xdr:col>76</xdr:col>
      <xdr:colOff>165100</xdr:colOff>
      <xdr:row>102</xdr:row>
      <xdr:rowOff>136525</xdr:rowOff>
    </xdr:to>
    <xdr:sp macro="" textlink="">
      <xdr:nvSpPr>
        <xdr:cNvPr id="504" name="楕円 503"/>
        <xdr:cNvSpPr/>
      </xdr:nvSpPr>
      <xdr:spPr>
        <a:xfrm>
          <a:off x="14541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40005</xdr:rowOff>
    </xdr:from>
    <xdr:to>
      <xdr:col>81</xdr:col>
      <xdr:colOff>50800</xdr:colOff>
      <xdr:row>102</xdr:row>
      <xdr:rowOff>85725</xdr:rowOff>
    </xdr:to>
    <xdr:cxnSp macro="">
      <xdr:nvCxnSpPr>
        <xdr:cNvPr id="505" name="直線コネクタ 504"/>
        <xdr:cNvCxnSpPr/>
      </xdr:nvCxnSpPr>
      <xdr:spPr>
        <a:xfrm flipV="1">
          <a:off x="14592300" y="175279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121938</xdr:rowOff>
    </xdr:from>
    <xdr:ext cx="405111" cy="259045"/>
    <xdr:sp macro="" textlink="">
      <xdr:nvSpPr>
        <xdr:cNvPr id="506"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28591</xdr:rowOff>
    </xdr:from>
    <xdr:ext cx="405111" cy="259045"/>
    <xdr:sp macro="" textlink="">
      <xdr:nvSpPr>
        <xdr:cNvPr id="507" name="n_2aveValue【公民館】&#10;有形固定資産減価償却率"/>
        <xdr:cNvSpPr txBox="1"/>
      </xdr:nvSpPr>
      <xdr:spPr>
        <a:xfrm>
          <a:off x="143897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107332</xdr:rowOff>
    </xdr:from>
    <xdr:ext cx="405111" cy="259045"/>
    <xdr:sp macro="" textlink="">
      <xdr:nvSpPr>
        <xdr:cNvPr id="508" name="n_1mainValue【公民館】&#10;有形固定資産減価償却率"/>
        <xdr:cNvSpPr txBox="1"/>
      </xdr:nvSpPr>
      <xdr:spPr>
        <a:xfrm>
          <a:off x="152660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153052</xdr:rowOff>
    </xdr:from>
    <xdr:ext cx="405111" cy="259045"/>
    <xdr:sp macro="" textlink="">
      <xdr:nvSpPr>
        <xdr:cNvPr id="509" name="n_2mainValue【公民館】&#10;有形固定資産減価償却率"/>
        <xdr:cNvSpPr txBox="1"/>
      </xdr:nvSpPr>
      <xdr:spPr>
        <a:xfrm>
          <a:off x="14389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520" name="直線コネクタ 51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21" name="テキスト ボックス 52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2" name="直線コネクタ 52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3" name="テキスト ボックス 52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24" name="直線コネクタ 52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25" name="テキスト ボックス 52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529" name="直線コネクタ 528"/>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530"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531" name="直線コネクタ 530"/>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532"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533" name="直線コネクタ 532"/>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31703</xdr:rowOff>
    </xdr:from>
    <xdr:ext cx="469744" cy="259045"/>
    <xdr:sp macro="" textlink="">
      <xdr:nvSpPr>
        <xdr:cNvPr id="534" name="【公民館】&#10;一人当たり面積平均値テキスト"/>
        <xdr:cNvSpPr txBox="1"/>
      </xdr:nvSpPr>
      <xdr:spPr>
        <a:xfrm>
          <a:off x="22199600" y="18033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535" name="フローチャート: 判断 534"/>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536" name="フローチャート: 判断 535"/>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537" name="フローチャート: 判断 536"/>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543" name="楕円 542"/>
        <xdr:cNvSpPr/>
      </xdr:nvSpPr>
      <xdr:spPr>
        <a:xfrm>
          <a:off x="221107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102633</xdr:rowOff>
    </xdr:from>
    <xdr:ext cx="469744" cy="259045"/>
    <xdr:sp macro="" textlink="">
      <xdr:nvSpPr>
        <xdr:cNvPr id="544" name="【公民館】&#10;一人当たり面積該当値テキスト"/>
        <xdr:cNvSpPr txBox="1"/>
      </xdr:nvSpPr>
      <xdr:spPr>
        <a:xfrm>
          <a:off x="22199600" y="1827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xdr:rowOff>
    </xdr:from>
    <xdr:to>
      <xdr:col>112</xdr:col>
      <xdr:colOff>38100</xdr:colOff>
      <xdr:row>107</xdr:row>
      <xdr:rowOff>117856</xdr:rowOff>
    </xdr:to>
    <xdr:sp macro="" textlink="">
      <xdr:nvSpPr>
        <xdr:cNvPr id="545" name="楕円 544"/>
        <xdr:cNvSpPr/>
      </xdr:nvSpPr>
      <xdr:spPr>
        <a:xfrm>
          <a:off x="21272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67056</xdr:rowOff>
    </xdr:from>
    <xdr:to>
      <xdr:col>116</xdr:col>
      <xdr:colOff>63500</xdr:colOff>
      <xdr:row>107</xdr:row>
      <xdr:rowOff>67056</xdr:rowOff>
    </xdr:to>
    <xdr:cxnSp macro="">
      <xdr:nvCxnSpPr>
        <xdr:cNvPr id="546" name="直線コネクタ 545"/>
        <xdr:cNvCxnSpPr/>
      </xdr:nvCxnSpPr>
      <xdr:spPr>
        <a:xfrm>
          <a:off x="21323300" y="18412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15112</xdr:rowOff>
    </xdr:from>
    <xdr:to>
      <xdr:col>107</xdr:col>
      <xdr:colOff>101600</xdr:colOff>
      <xdr:row>107</xdr:row>
      <xdr:rowOff>116712</xdr:rowOff>
    </xdr:to>
    <xdr:sp macro="" textlink="">
      <xdr:nvSpPr>
        <xdr:cNvPr id="547" name="楕円 546"/>
        <xdr:cNvSpPr/>
      </xdr:nvSpPr>
      <xdr:spPr>
        <a:xfrm>
          <a:off x="20383500" y="183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65912</xdr:rowOff>
    </xdr:from>
    <xdr:to>
      <xdr:col>111</xdr:col>
      <xdr:colOff>177800</xdr:colOff>
      <xdr:row>107</xdr:row>
      <xdr:rowOff>67056</xdr:rowOff>
    </xdr:to>
    <xdr:cxnSp macro="">
      <xdr:nvCxnSpPr>
        <xdr:cNvPr id="548" name="直線コネクタ 547"/>
        <xdr:cNvCxnSpPr/>
      </xdr:nvCxnSpPr>
      <xdr:spPr>
        <a:xfrm>
          <a:off x="20434300" y="1841106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94378</xdr:rowOff>
    </xdr:from>
    <xdr:ext cx="469744" cy="259045"/>
    <xdr:sp macro="" textlink="">
      <xdr:nvSpPr>
        <xdr:cNvPr id="549"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550"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108983</xdr:rowOff>
    </xdr:from>
    <xdr:ext cx="469744" cy="259045"/>
    <xdr:sp macro="" textlink="">
      <xdr:nvSpPr>
        <xdr:cNvPr id="551" name="n_1mainValue【公民館】&#10;一人当たり面積"/>
        <xdr:cNvSpPr txBox="1"/>
      </xdr:nvSpPr>
      <xdr:spPr>
        <a:xfrm>
          <a:off x="210757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107839</xdr:rowOff>
    </xdr:from>
    <xdr:ext cx="469744" cy="259045"/>
    <xdr:sp macro="" textlink="">
      <xdr:nvSpPr>
        <xdr:cNvPr id="552" name="n_2mainValue【公民館】&#10;一人当たり面積"/>
        <xdr:cNvSpPr txBox="1"/>
      </xdr:nvSpPr>
      <xdr:spPr>
        <a:xfrm>
          <a:off x="20199427" y="184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3" name="正方形/長方形 5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4" name="正方形/長方形 5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5" name="テキスト ボックス 5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類似団体と比較して有形固定資産減価償却率が高くなっている施設は、道路、橋梁・トンネル、保育所、公民館である。これは昭和５０年代に多くが建設されたことが要因である。</a:t>
          </a:r>
          <a:endParaRPr lang="ja-JP" altLang="ja-JP" sz="1400">
            <a:effectLst/>
          </a:endParaRPr>
        </a:p>
        <a:p>
          <a:r>
            <a:rPr kumimoji="1" lang="ja-JP" altLang="ja-JP" sz="1100">
              <a:solidFill>
                <a:schemeClr val="dk1"/>
              </a:solidFill>
              <a:effectLst/>
              <a:latin typeface="+mn-lt"/>
              <a:ea typeface="+mn-ea"/>
              <a:cs typeface="+mn-cs"/>
            </a:rPr>
            <a:t>学校施設が類似団体と比較して低くなっている要因は平成２７年度に３小学校を１校に統廃合したこと、その準備として施設整備を実施したことにより低い値となっている。</a:t>
          </a:r>
          <a:endParaRPr lang="ja-JP" altLang="ja-JP" sz="1400">
            <a:effectLst/>
          </a:endParaRPr>
        </a:p>
        <a:p>
          <a:r>
            <a:rPr kumimoji="1" lang="ja-JP" altLang="ja-JP" sz="1100">
              <a:solidFill>
                <a:schemeClr val="dk1"/>
              </a:solidFill>
              <a:effectLst/>
              <a:latin typeface="+mn-lt"/>
              <a:ea typeface="+mn-ea"/>
              <a:cs typeface="+mn-cs"/>
            </a:rPr>
            <a:t>道路、橋梁については長寿命化計画を策定し、計画に基づき、老朽化対策に取り組んでいる。</a:t>
          </a:r>
          <a:endParaRPr lang="ja-JP" altLang="ja-JP" sz="1400">
            <a:effectLst/>
          </a:endParaRPr>
        </a:p>
        <a:p>
          <a:r>
            <a:rPr kumimoji="1" lang="ja-JP" altLang="ja-JP" sz="1100">
              <a:solidFill>
                <a:schemeClr val="dk1"/>
              </a:solidFill>
              <a:effectLst/>
              <a:latin typeface="+mn-lt"/>
              <a:ea typeface="+mn-ea"/>
              <a:cs typeface="+mn-cs"/>
            </a:rPr>
            <a:t>また保育所や公民館については個別施設計画を策定し、施設の複合化や統廃合等の検討を行うとともに施設の適正配置・適正管理に努めていく。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7,500
7,258
43.24
5,851,720
5,561,798
269,325
2,929,587
2,510,285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72" name="直線コネクタ 71"/>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73"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74" name="直線コネクタ 73"/>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77"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79" name="フローチャート: 判断 78"/>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80"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153035</xdr:rowOff>
    </xdr:from>
    <xdr:to>
      <xdr:col>24</xdr:col>
      <xdr:colOff>114300</xdr:colOff>
      <xdr:row>59</xdr:row>
      <xdr:rowOff>83185</xdr:rowOff>
    </xdr:to>
    <xdr:sp macro="" textlink="">
      <xdr:nvSpPr>
        <xdr:cNvPr id="88" name="楕円 87"/>
        <xdr:cNvSpPr/>
      </xdr:nvSpPr>
      <xdr:spPr>
        <a:xfrm>
          <a:off x="4584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4462</xdr:rowOff>
    </xdr:from>
    <xdr:ext cx="405111" cy="259045"/>
    <xdr:sp macro="" textlink="">
      <xdr:nvSpPr>
        <xdr:cNvPr id="89" name="【体育館・プール】&#10;有形固定資産減価償却率該当値テキスト"/>
        <xdr:cNvSpPr txBox="1"/>
      </xdr:nvSpPr>
      <xdr:spPr>
        <a:xfrm>
          <a:off x="4673600"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15875</xdr:rowOff>
    </xdr:from>
    <xdr:to>
      <xdr:col>20</xdr:col>
      <xdr:colOff>38100</xdr:colOff>
      <xdr:row>59</xdr:row>
      <xdr:rowOff>117475</xdr:rowOff>
    </xdr:to>
    <xdr:sp macro="" textlink="">
      <xdr:nvSpPr>
        <xdr:cNvPr id="90" name="楕円 89"/>
        <xdr:cNvSpPr/>
      </xdr:nvSpPr>
      <xdr:spPr>
        <a:xfrm>
          <a:off x="3746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32385</xdr:rowOff>
    </xdr:from>
    <xdr:to>
      <xdr:col>24</xdr:col>
      <xdr:colOff>63500</xdr:colOff>
      <xdr:row>59</xdr:row>
      <xdr:rowOff>66675</xdr:rowOff>
    </xdr:to>
    <xdr:cxnSp macro="">
      <xdr:nvCxnSpPr>
        <xdr:cNvPr id="91" name="直線コネクタ 90"/>
        <xdr:cNvCxnSpPr/>
      </xdr:nvCxnSpPr>
      <xdr:spPr>
        <a:xfrm flipV="1">
          <a:off x="3797300" y="101479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xdr:rowOff>
    </xdr:from>
    <xdr:to>
      <xdr:col>15</xdr:col>
      <xdr:colOff>101600</xdr:colOff>
      <xdr:row>59</xdr:row>
      <xdr:rowOff>117475</xdr:rowOff>
    </xdr:to>
    <xdr:sp macro="" textlink="">
      <xdr:nvSpPr>
        <xdr:cNvPr id="92" name="楕円 91"/>
        <xdr:cNvSpPr/>
      </xdr:nvSpPr>
      <xdr:spPr>
        <a:xfrm>
          <a:off x="2857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66675</xdr:rowOff>
    </xdr:from>
    <xdr:to>
      <xdr:col>19</xdr:col>
      <xdr:colOff>177800</xdr:colOff>
      <xdr:row>59</xdr:row>
      <xdr:rowOff>66675</xdr:rowOff>
    </xdr:to>
    <xdr:cxnSp macro="">
      <xdr:nvCxnSpPr>
        <xdr:cNvPr id="93" name="直線コネクタ 92"/>
        <xdr:cNvCxnSpPr/>
      </xdr:nvCxnSpPr>
      <xdr:spPr>
        <a:xfrm>
          <a:off x="2908300" y="10182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134002</xdr:rowOff>
    </xdr:from>
    <xdr:ext cx="405111" cy="259045"/>
    <xdr:sp macro="" textlink="">
      <xdr:nvSpPr>
        <xdr:cNvPr id="94" name="n_1main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108602</xdr:rowOff>
    </xdr:from>
    <xdr:ext cx="405111" cy="259045"/>
    <xdr:sp macro="" textlink="">
      <xdr:nvSpPr>
        <xdr:cNvPr id="95" name="n_2mainValue【体育館・プール】&#10;有形固定資産減価償却率"/>
        <xdr:cNvSpPr txBox="1"/>
      </xdr:nvSpPr>
      <xdr:spPr>
        <a:xfrm>
          <a:off x="2705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19" name="直線コネクタ 118"/>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20"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21" name="直線コネクタ 120"/>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22"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23" name="直線コネクタ 122"/>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62755</xdr:rowOff>
    </xdr:from>
    <xdr:ext cx="469744" cy="259045"/>
    <xdr:sp macro="" textlink="">
      <xdr:nvSpPr>
        <xdr:cNvPr id="124" name="【体育館・プール】&#10;一人当たり面積平均値テキスト"/>
        <xdr:cNvSpPr txBox="1"/>
      </xdr:nvSpPr>
      <xdr:spPr>
        <a:xfrm>
          <a:off x="10515600" y="10349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25" name="フローチャート: 判断 124"/>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26" name="フローチャート: 判断 125"/>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27"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28" name="フローチャート: 判断 127"/>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29"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120650</xdr:rowOff>
    </xdr:from>
    <xdr:to>
      <xdr:col>55</xdr:col>
      <xdr:colOff>50800</xdr:colOff>
      <xdr:row>63</xdr:row>
      <xdr:rowOff>50800</xdr:rowOff>
    </xdr:to>
    <xdr:sp macro="" textlink="">
      <xdr:nvSpPr>
        <xdr:cNvPr id="135" name="楕円 134"/>
        <xdr:cNvSpPr/>
      </xdr:nvSpPr>
      <xdr:spPr>
        <a:xfrm>
          <a:off x="10426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99077</xdr:rowOff>
    </xdr:from>
    <xdr:ext cx="469744" cy="259045"/>
    <xdr:sp macro="" textlink="">
      <xdr:nvSpPr>
        <xdr:cNvPr id="136" name="【体育館・プール】&#10;一人当たり面積該当値テキスト"/>
        <xdr:cNvSpPr txBox="1"/>
      </xdr:nvSpPr>
      <xdr:spPr>
        <a:xfrm>
          <a:off x="10515600"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120650</xdr:rowOff>
    </xdr:from>
    <xdr:to>
      <xdr:col>50</xdr:col>
      <xdr:colOff>165100</xdr:colOff>
      <xdr:row>63</xdr:row>
      <xdr:rowOff>50800</xdr:rowOff>
    </xdr:to>
    <xdr:sp macro="" textlink="">
      <xdr:nvSpPr>
        <xdr:cNvPr id="137" name="楕円 136"/>
        <xdr:cNvSpPr/>
      </xdr:nvSpPr>
      <xdr:spPr>
        <a:xfrm>
          <a:off x="958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0</xdr:rowOff>
    </xdr:from>
    <xdr:to>
      <xdr:col>55</xdr:col>
      <xdr:colOff>0</xdr:colOff>
      <xdr:row>63</xdr:row>
      <xdr:rowOff>0</xdr:rowOff>
    </xdr:to>
    <xdr:cxnSp macro="">
      <xdr:nvCxnSpPr>
        <xdr:cNvPr id="138" name="直線コネクタ 137"/>
        <xdr:cNvCxnSpPr/>
      </xdr:nvCxnSpPr>
      <xdr:spPr>
        <a:xfrm>
          <a:off x="9639300" y="10801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88646</xdr:rowOff>
    </xdr:from>
    <xdr:to>
      <xdr:col>46</xdr:col>
      <xdr:colOff>38100</xdr:colOff>
      <xdr:row>63</xdr:row>
      <xdr:rowOff>18796</xdr:rowOff>
    </xdr:to>
    <xdr:sp macro="" textlink="">
      <xdr:nvSpPr>
        <xdr:cNvPr id="139" name="楕円 138"/>
        <xdr:cNvSpPr/>
      </xdr:nvSpPr>
      <xdr:spPr>
        <a:xfrm>
          <a:off x="86995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139446</xdr:rowOff>
    </xdr:from>
    <xdr:to>
      <xdr:col>50</xdr:col>
      <xdr:colOff>114300</xdr:colOff>
      <xdr:row>63</xdr:row>
      <xdr:rowOff>0</xdr:rowOff>
    </xdr:to>
    <xdr:cxnSp macro="">
      <xdr:nvCxnSpPr>
        <xdr:cNvPr id="140" name="直線コネクタ 139"/>
        <xdr:cNvCxnSpPr/>
      </xdr:nvCxnSpPr>
      <xdr:spPr>
        <a:xfrm>
          <a:off x="8750300" y="1076934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41927</xdr:rowOff>
    </xdr:from>
    <xdr:ext cx="469744" cy="259045"/>
    <xdr:sp macro="" textlink="">
      <xdr:nvSpPr>
        <xdr:cNvPr id="141" name="n_1mainValue【体育館・プール】&#10;一人当たり面積"/>
        <xdr:cNvSpPr txBox="1"/>
      </xdr:nvSpPr>
      <xdr:spPr>
        <a:xfrm>
          <a:off x="93917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9923</xdr:rowOff>
    </xdr:from>
    <xdr:ext cx="469744" cy="259045"/>
    <xdr:sp macro="" textlink="">
      <xdr:nvSpPr>
        <xdr:cNvPr id="142" name="n_2mainValue【体育館・プール】&#10;一人当たり面積"/>
        <xdr:cNvSpPr txBox="1"/>
      </xdr:nvSpPr>
      <xdr:spPr>
        <a:xfrm>
          <a:off x="8515427" y="108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11430</xdr:rowOff>
    </xdr:to>
    <xdr:cxnSp macro="">
      <xdr:nvCxnSpPr>
        <xdr:cNvPr id="167" name="直線コネクタ 166"/>
        <xdr:cNvCxnSpPr/>
      </xdr:nvCxnSpPr>
      <xdr:spPr>
        <a:xfrm flipV="1">
          <a:off x="4634865" y="1333500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168" name="【福祉施設】&#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169" name="直線コネクタ 168"/>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0"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1" name="直線コネクタ 17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10177</xdr:rowOff>
    </xdr:from>
    <xdr:ext cx="405111" cy="259045"/>
    <xdr:sp macro="" textlink="">
      <xdr:nvSpPr>
        <xdr:cNvPr id="172" name="【福祉施設】&#10;有形固定資産減価償却率平均値テキスト"/>
        <xdr:cNvSpPr txBox="1"/>
      </xdr:nvSpPr>
      <xdr:spPr>
        <a:xfrm>
          <a:off x="4673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173" name="フローチャート: 判断 172"/>
        <xdr:cNvSpPr/>
      </xdr:nvSpPr>
      <xdr:spPr>
        <a:xfrm>
          <a:off x="4584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174" name="フローチャート: 判断 173"/>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128288</xdr:rowOff>
    </xdr:from>
    <xdr:ext cx="405111" cy="259045"/>
    <xdr:sp macro="" textlink="">
      <xdr:nvSpPr>
        <xdr:cNvPr id="175" name="n_1aveValue【福祉施設】&#10;有形固定資産減価償却率"/>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128270</xdr:rowOff>
    </xdr:from>
    <xdr:to>
      <xdr:col>15</xdr:col>
      <xdr:colOff>101600</xdr:colOff>
      <xdr:row>83</xdr:row>
      <xdr:rowOff>58420</xdr:rowOff>
    </xdr:to>
    <xdr:sp macro="" textlink="">
      <xdr:nvSpPr>
        <xdr:cNvPr id="176" name="フローチャート: 判断 175"/>
        <xdr:cNvSpPr/>
      </xdr:nvSpPr>
      <xdr:spPr>
        <a:xfrm>
          <a:off x="2857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74947</xdr:rowOff>
    </xdr:from>
    <xdr:ext cx="405111" cy="259045"/>
    <xdr:sp macro="" textlink="">
      <xdr:nvSpPr>
        <xdr:cNvPr id="177" name="n_2aveValue【福祉施設】&#10;有形固定資産減価償却率"/>
        <xdr:cNvSpPr txBox="1"/>
      </xdr:nvSpPr>
      <xdr:spPr>
        <a:xfrm>
          <a:off x="2705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183" name="楕円 182"/>
        <xdr:cNvSpPr/>
      </xdr:nvSpPr>
      <xdr:spPr>
        <a:xfrm>
          <a:off x="4584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184" name="【福祉施設】&#10;有形固定資産減価償却率該当値テキスト"/>
        <xdr:cNvSpPr txBox="1"/>
      </xdr:nvSpPr>
      <xdr:spPr>
        <a:xfrm>
          <a:off x="4673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50164</xdr:rowOff>
    </xdr:from>
    <xdr:to>
      <xdr:col>20</xdr:col>
      <xdr:colOff>38100</xdr:colOff>
      <xdr:row>84</xdr:row>
      <xdr:rowOff>151764</xdr:rowOff>
    </xdr:to>
    <xdr:sp macro="" textlink="">
      <xdr:nvSpPr>
        <xdr:cNvPr id="185" name="楕円 184"/>
        <xdr:cNvSpPr/>
      </xdr:nvSpPr>
      <xdr:spPr>
        <a:xfrm>
          <a:off x="3746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62864</xdr:rowOff>
    </xdr:from>
    <xdr:to>
      <xdr:col>24</xdr:col>
      <xdr:colOff>63500</xdr:colOff>
      <xdr:row>84</xdr:row>
      <xdr:rowOff>100964</xdr:rowOff>
    </xdr:to>
    <xdr:cxnSp macro="">
      <xdr:nvCxnSpPr>
        <xdr:cNvPr id="186" name="直線コネクタ 185"/>
        <xdr:cNvCxnSpPr/>
      </xdr:nvCxnSpPr>
      <xdr:spPr>
        <a:xfrm flipV="1">
          <a:off x="3797300" y="144646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46355</xdr:rowOff>
    </xdr:from>
    <xdr:to>
      <xdr:col>15</xdr:col>
      <xdr:colOff>101600</xdr:colOff>
      <xdr:row>84</xdr:row>
      <xdr:rowOff>147955</xdr:rowOff>
    </xdr:to>
    <xdr:sp macro="" textlink="">
      <xdr:nvSpPr>
        <xdr:cNvPr id="187" name="楕円 186"/>
        <xdr:cNvSpPr/>
      </xdr:nvSpPr>
      <xdr:spPr>
        <a:xfrm>
          <a:off x="2857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97155</xdr:rowOff>
    </xdr:from>
    <xdr:to>
      <xdr:col>19</xdr:col>
      <xdr:colOff>177800</xdr:colOff>
      <xdr:row>84</xdr:row>
      <xdr:rowOff>100964</xdr:rowOff>
    </xdr:to>
    <xdr:cxnSp macro="">
      <xdr:nvCxnSpPr>
        <xdr:cNvPr id="188" name="直線コネクタ 187"/>
        <xdr:cNvCxnSpPr/>
      </xdr:nvCxnSpPr>
      <xdr:spPr>
        <a:xfrm>
          <a:off x="2908300" y="14498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142891</xdr:rowOff>
    </xdr:from>
    <xdr:ext cx="405111" cy="259045"/>
    <xdr:sp macro="" textlink="">
      <xdr:nvSpPr>
        <xdr:cNvPr id="189" name="n_1mainValue【福祉施設】&#10;有形固定資産減価償却率"/>
        <xdr:cNvSpPr txBox="1"/>
      </xdr:nvSpPr>
      <xdr:spPr>
        <a:xfrm>
          <a:off x="3582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139082</xdr:rowOff>
    </xdr:from>
    <xdr:ext cx="405111" cy="259045"/>
    <xdr:sp macro="" textlink="">
      <xdr:nvSpPr>
        <xdr:cNvPr id="190" name="n_2mainValue【福祉施設】&#10;有形固定資産減価償却率"/>
        <xdr:cNvSpPr txBox="1"/>
      </xdr:nvSpPr>
      <xdr:spPr>
        <a:xfrm>
          <a:off x="2705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98298</xdr:rowOff>
    </xdr:from>
    <xdr:to>
      <xdr:col>54</xdr:col>
      <xdr:colOff>189865</xdr:colOff>
      <xdr:row>86</xdr:row>
      <xdr:rowOff>104394</xdr:rowOff>
    </xdr:to>
    <xdr:cxnSp macro="">
      <xdr:nvCxnSpPr>
        <xdr:cNvPr id="214" name="直線コネクタ 213"/>
        <xdr:cNvCxnSpPr/>
      </xdr:nvCxnSpPr>
      <xdr:spPr>
        <a:xfrm flipV="1">
          <a:off x="10476865" y="134713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108221</xdr:rowOff>
    </xdr:from>
    <xdr:ext cx="469744" cy="259045"/>
    <xdr:sp macro="" textlink="">
      <xdr:nvSpPr>
        <xdr:cNvPr id="215" name="【福祉施設】&#10;一人当たり面積最小値テキスト"/>
        <xdr:cNvSpPr txBox="1"/>
      </xdr:nvSpPr>
      <xdr:spPr>
        <a:xfrm>
          <a:off x="10515600" y="1485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104394</xdr:rowOff>
    </xdr:from>
    <xdr:to>
      <xdr:col>55</xdr:col>
      <xdr:colOff>88900</xdr:colOff>
      <xdr:row>86</xdr:row>
      <xdr:rowOff>104394</xdr:rowOff>
    </xdr:to>
    <xdr:cxnSp macro="">
      <xdr:nvCxnSpPr>
        <xdr:cNvPr id="216" name="直線コネクタ 215"/>
        <xdr:cNvCxnSpPr/>
      </xdr:nvCxnSpPr>
      <xdr:spPr>
        <a:xfrm>
          <a:off x="10388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44975</xdr:rowOff>
    </xdr:from>
    <xdr:ext cx="469744" cy="259045"/>
    <xdr:sp macro="" textlink="">
      <xdr:nvSpPr>
        <xdr:cNvPr id="217" name="【福祉施設】&#10;一人当たり面積最大値テキスト"/>
        <xdr:cNvSpPr txBox="1"/>
      </xdr:nvSpPr>
      <xdr:spPr>
        <a:xfrm>
          <a:off x="10515600"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98298</xdr:rowOff>
    </xdr:from>
    <xdr:to>
      <xdr:col>55</xdr:col>
      <xdr:colOff>88900</xdr:colOff>
      <xdr:row>78</xdr:row>
      <xdr:rowOff>98298</xdr:rowOff>
    </xdr:to>
    <xdr:cxnSp macro="">
      <xdr:nvCxnSpPr>
        <xdr:cNvPr id="218" name="直線コネクタ 217"/>
        <xdr:cNvCxnSpPr/>
      </xdr:nvCxnSpPr>
      <xdr:spPr>
        <a:xfrm>
          <a:off x="10388600" y="1347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146321</xdr:rowOff>
    </xdr:from>
    <xdr:ext cx="469744" cy="259045"/>
    <xdr:sp macro="" textlink="">
      <xdr:nvSpPr>
        <xdr:cNvPr id="219" name="【福祉施設】&#10;一人当たり面積平均値テキスト"/>
        <xdr:cNvSpPr txBox="1"/>
      </xdr:nvSpPr>
      <xdr:spPr>
        <a:xfrm>
          <a:off x="10515600" y="14548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167894</xdr:rowOff>
    </xdr:from>
    <xdr:to>
      <xdr:col>55</xdr:col>
      <xdr:colOff>50800</xdr:colOff>
      <xdr:row>85</xdr:row>
      <xdr:rowOff>98044</xdr:rowOff>
    </xdr:to>
    <xdr:sp macro="" textlink="">
      <xdr:nvSpPr>
        <xdr:cNvPr id="220" name="フローチャート: 判断 219"/>
        <xdr:cNvSpPr/>
      </xdr:nvSpPr>
      <xdr:spPr>
        <a:xfrm>
          <a:off x="10426700" y="1456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148844</xdr:rowOff>
    </xdr:from>
    <xdr:to>
      <xdr:col>50</xdr:col>
      <xdr:colOff>165100</xdr:colOff>
      <xdr:row>85</xdr:row>
      <xdr:rowOff>78994</xdr:rowOff>
    </xdr:to>
    <xdr:sp macro="" textlink="">
      <xdr:nvSpPr>
        <xdr:cNvPr id="221" name="フローチャート: 判断 220"/>
        <xdr:cNvSpPr/>
      </xdr:nvSpPr>
      <xdr:spPr>
        <a:xfrm>
          <a:off x="9588500" y="145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70121</xdr:rowOff>
    </xdr:from>
    <xdr:ext cx="469744" cy="259045"/>
    <xdr:sp macro="" textlink="">
      <xdr:nvSpPr>
        <xdr:cNvPr id="222" name="n_1aveValue【福祉施設】&#10;一人当たり面積"/>
        <xdr:cNvSpPr txBox="1"/>
      </xdr:nvSpPr>
      <xdr:spPr>
        <a:xfrm>
          <a:off x="9391727" y="1464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115315</xdr:rowOff>
    </xdr:from>
    <xdr:to>
      <xdr:col>46</xdr:col>
      <xdr:colOff>38100</xdr:colOff>
      <xdr:row>85</xdr:row>
      <xdr:rowOff>45465</xdr:rowOff>
    </xdr:to>
    <xdr:sp macro="" textlink="">
      <xdr:nvSpPr>
        <xdr:cNvPr id="223" name="フローチャート: 判断 222"/>
        <xdr:cNvSpPr/>
      </xdr:nvSpPr>
      <xdr:spPr>
        <a:xfrm>
          <a:off x="86995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61992</xdr:rowOff>
    </xdr:from>
    <xdr:ext cx="469744" cy="259045"/>
    <xdr:sp macro="" textlink="">
      <xdr:nvSpPr>
        <xdr:cNvPr id="224" name="n_2aveValue【福祉施設】&#10;一人当たり面積"/>
        <xdr:cNvSpPr txBox="1"/>
      </xdr:nvSpPr>
      <xdr:spPr>
        <a:xfrm>
          <a:off x="8515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5" name="テキスト ボックス 22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6" name="テキスト ボックス 22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7" name="テキスト ボックス 22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8" name="テキスト ボックス 22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9" name="テキスト ボックス 22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230" name="楕円 229"/>
        <xdr:cNvSpPr/>
      </xdr:nvSpPr>
      <xdr:spPr>
        <a:xfrm>
          <a:off x="10426700" y="14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155719</xdr:rowOff>
    </xdr:from>
    <xdr:ext cx="469744" cy="259045"/>
    <xdr:sp macro="" textlink="">
      <xdr:nvSpPr>
        <xdr:cNvPr id="231" name="【福祉施設】&#10;一人当たり面積該当値テキスト"/>
        <xdr:cNvSpPr txBox="1"/>
      </xdr:nvSpPr>
      <xdr:spPr>
        <a:xfrm>
          <a:off x="10515600" y="1438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132842</xdr:rowOff>
    </xdr:from>
    <xdr:to>
      <xdr:col>50</xdr:col>
      <xdr:colOff>165100</xdr:colOff>
      <xdr:row>85</xdr:row>
      <xdr:rowOff>62992</xdr:rowOff>
    </xdr:to>
    <xdr:sp macro="" textlink="">
      <xdr:nvSpPr>
        <xdr:cNvPr id="232" name="楕円 231"/>
        <xdr:cNvSpPr/>
      </xdr:nvSpPr>
      <xdr:spPr>
        <a:xfrm>
          <a:off x="9588500" y="14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12192</xdr:rowOff>
    </xdr:from>
    <xdr:to>
      <xdr:col>55</xdr:col>
      <xdr:colOff>0</xdr:colOff>
      <xdr:row>85</xdr:row>
      <xdr:rowOff>12192</xdr:rowOff>
    </xdr:to>
    <xdr:cxnSp macro="">
      <xdr:nvCxnSpPr>
        <xdr:cNvPr id="233" name="直線コネクタ 232"/>
        <xdr:cNvCxnSpPr/>
      </xdr:nvCxnSpPr>
      <xdr:spPr>
        <a:xfrm>
          <a:off x="9639300" y="14585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122937</xdr:rowOff>
    </xdr:from>
    <xdr:to>
      <xdr:col>46</xdr:col>
      <xdr:colOff>38100</xdr:colOff>
      <xdr:row>85</xdr:row>
      <xdr:rowOff>53087</xdr:rowOff>
    </xdr:to>
    <xdr:sp macro="" textlink="">
      <xdr:nvSpPr>
        <xdr:cNvPr id="234" name="楕円 233"/>
        <xdr:cNvSpPr/>
      </xdr:nvSpPr>
      <xdr:spPr>
        <a:xfrm>
          <a:off x="8699500" y="14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2287</xdr:rowOff>
    </xdr:from>
    <xdr:to>
      <xdr:col>50</xdr:col>
      <xdr:colOff>114300</xdr:colOff>
      <xdr:row>85</xdr:row>
      <xdr:rowOff>12192</xdr:rowOff>
    </xdr:to>
    <xdr:cxnSp macro="">
      <xdr:nvCxnSpPr>
        <xdr:cNvPr id="235" name="直線コネクタ 234"/>
        <xdr:cNvCxnSpPr/>
      </xdr:nvCxnSpPr>
      <xdr:spPr>
        <a:xfrm>
          <a:off x="8750300" y="14575537"/>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79519</xdr:rowOff>
    </xdr:from>
    <xdr:ext cx="469744" cy="259045"/>
    <xdr:sp macro="" textlink="">
      <xdr:nvSpPr>
        <xdr:cNvPr id="236" name="n_1mainValue【福祉施設】&#10;一人当たり面積"/>
        <xdr:cNvSpPr txBox="1"/>
      </xdr:nvSpPr>
      <xdr:spPr>
        <a:xfrm>
          <a:off x="9391727" y="1430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44214</xdr:rowOff>
    </xdr:from>
    <xdr:ext cx="469744" cy="259045"/>
    <xdr:sp macro="" textlink="">
      <xdr:nvSpPr>
        <xdr:cNvPr id="237" name="n_2mainValue【福祉施設】&#10;一人当たり面積"/>
        <xdr:cNvSpPr txBox="1"/>
      </xdr:nvSpPr>
      <xdr:spPr>
        <a:xfrm>
          <a:off x="8515427" y="146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48" name="テキスト ボックス 24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9" name="直線コネクタ 24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0" name="テキスト ボックス 24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1" name="直線コネクタ 25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2" name="テキスト ボックス 25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3" name="直線コネクタ 25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4" name="テキスト ボックス 25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5" name="直線コネクタ 25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56" name="テキスト ボックス 255"/>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133350</xdr:rowOff>
    </xdr:from>
    <xdr:to>
      <xdr:col>24</xdr:col>
      <xdr:colOff>62865</xdr:colOff>
      <xdr:row>108</xdr:row>
      <xdr:rowOff>133350</xdr:rowOff>
    </xdr:to>
    <xdr:cxnSp macro="">
      <xdr:nvCxnSpPr>
        <xdr:cNvPr id="260" name="直線コネクタ 259"/>
        <xdr:cNvCxnSpPr/>
      </xdr:nvCxnSpPr>
      <xdr:spPr>
        <a:xfrm flipV="1">
          <a:off x="4634865" y="1744980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137177</xdr:rowOff>
    </xdr:from>
    <xdr:ext cx="405111" cy="259045"/>
    <xdr:sp macro="" textlink="">
      <xdr:nvSpPr>
        <xdr:cNvPr id="261" name="【市民会館】&#10;有形固定資産減価償却率最小値テキスト"/>
        <xdr:cNvSpPr txBox="1"/>
      </xdr:nvSpPr>
      <xdr:spPr>
        <a:xfrm>
          <a:off x="4673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133350</xdr:rowOff>
    </xdr:from>
    <xdr:to>
      <xdr:col>24</xdr:col>
      <xdr:colOff>152400</xdr:colOff>
      <xdr:row>108</xdr:row>
      <xdr:rowOff>133350</xdr:rowOff>
    </xdr:to>
    <xdr:cxnSp macro="">
      <xdr:nvCxnSpPr>
        <xdr:cNvPr id="262" name="直線コネクタ 261"/>
        <xdr:cNvCxnSpPr/>
      </xdr:nvCxnSpPr>
      <xdr:spPr>
        <a:xfrm>
          <a:off x="4546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80027</xdr:rowOff>
    </xdr:from>
    <xdr:ext cx="405111" cy="259045"/>
    <xdr:sp macro="" textlink="">
      <xdr:nvSpPr>
        <xdr:cNvPr id="263" name="【市民会館】&#10;有形固定資産減価償却率最大値テキスト"/>
        <xdr:cNvSpPr txBox="1"/>
      </xdr:nvSpPr>
      <xdr:spPr>
        <a:xfrm>
          <a:off x="4673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133350</xdr:rowOff>
    </xdr:from>
    <xdr:to>
      <xdr:col>24</xdr:col>
      <xdr:colOff>152400</xdr:colOff>
      <xdr:row>101</xdr:row>
      <xdr:rowOff>133350</xdr:rowOff>
    </xdr:to>
    <xdr:cxnSp macro="">
      <xdr:nvCxnSpPr>
        <xdr:cNvPr id="264" name="直線コネクタ 263"/>
        <xdr:cNvCxnSpPr/>
      </xdr:nvCxnSpPr>
      <xdr:spPr>
        <a:xfrm>
          <a:off x="4546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79264</xdr:rowOff>
    </xdr:from>
    <xdr:ext cx="405111" cy="259045"/>
    <xdr:sp macro="" textlink="">
      <xdr:nvSpPr>
        <xdr:cNvPr id="265" name="【市民会館】&#10;有形固定資産減価償却率平均値テキスト"/>
        <xdr:cNvSpPr txBox="1"/>
      </xdr:nvSpPr>
      <xdr:spPr>
        <a:xfrm>
          <a:off x="4673600" y="18081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100837</xdr:rowOff>
    </xdr:from>
    <xdr:to>
      <xdr:col>24</xdr:col>
      <xdr:colOff>114300</xdr:colOff>
      <xdr:row>106</xdr:row>
      <xdr:rowOff>30987</xdr:rowOff>
    </xdr:to>
    <xdr:sp macro="" textlink="">
      <xdr:nvSpPr>
        <xdr:cNvPr id="266" name="フローチャート: 判断 265"/>
        <xdr:cNvSpPr/>
      </xdr:nvSpPr>
      <xdr:spPr>
        <a:xfrm>
          <a:off x="45847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36830</xdr:rowOff>
    </xdr:from>
    <xdr:to>
      <xdr:col>20</xdr:col>
      <xdr:colOff>38100</xdr:colOff>
      <xdr:row>106</xdr:row>
      <xdr:rowOff>138430</xdr:rowOff>
    </xdr:to>
    <xdr:sp macro="" textlink="">
      <xdr:nvSpPr>
        <xdr:cNvPr id="267" name="フローチャート: 判断 266"/>
        <xdr:cNvSpPr/>
      </xdr:nvSpPr>
      <xdr:spPr>
        <a:xfrm>
          <a:off x="3746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129557</xdr:rowOff>
    </xdr:from>
    <xdr:ext cx="405111" cy="259045"/>
    <xdr:sp macro="" textlink="">
      <xdr:nvSpPr>
        <xdr:cNvPr id="268" name="n_1aveValue【市民会館】&#10;有形固定資産減価償却率"/>
        <xdr:cNvSpPr txBox="1"/>
      </xdr:nvSpPr>
      <xdr:spPr>
        <a:xfrm>
          <a:off x="35820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148844</xdr:rowOff>
    </xdr:from>
    <xdr:to>
      <xdr:col>15</xdr:col>
      <xdr:colOff>101600</xdr:colOff>
      <xdr:row>107</xdr:row>
      <xdr:rowOff>78994</xdr:rowOff>
    </xdr:to>
    <xdr:sp macro="" textlink="">
      <xdr:nvSpPr>
        <xdr:cNvPr id="269" name="フローチャート: 判断 268"/>
        <xdr:cNvSpPr/>
      </xdr:nvSpPr>
      <xdr:spPr>
        <a:xfrm>
          <a:off x="2857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70121</xdr:rowOff>
    </xdr:from>
    <xdr:ext cx="405111" cy="259045"/>
    <xdr:sp macro="" textlink="">
      <xdr:nvSpPr>
        <xdr:cNvPr id="270" name="n_2aveValue【市民会館】&#10;有形固定資産減価償却率"/>
        <xdr:cNvSpPr txBox="1"/>
      </xdr:nvSpPr>
      <xdr:spPr>
        <a:xfrm>
          <a:off x="2705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139700</xdr:rowOff>
    </xdr:from>
    <xdr:to>
      <xdr:col>24</xdr:col>
      <xdr:colOff>114300</xdr:colOff>
      <xdr:row>104</xdr:row>
      <xdr:rowOff>69850</xdr:rowOff>
    </xdr:to>
    <xdr:sp macro="" textlink="">
      <xdr:nvSpPr>
        <xdr:cNvPr id="276" name="楕円 275"/>
        <xdr:cNvSpPr/>
      </xdr:nvSpPr>
      <xdr:spPr>
        <a:xfrm>
          <a:off x="4584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162577</xdr:rowOff>
    </xdr:from>
    <xdr:ext cx="405111" cy="259045"/>
    <xdr:sp macro="" textlink="">
      <xdr:nvSpPr>
        <xdr:cNvPr id="277" name="【市民会館】&#10;有形固定資産減価償却率該当値テキスト"/>
        <xdr:cNvSpPr txBox="1"/>
      </xdr:nvSpPr>
      <xdr:spPr>
        <a:xfrm>
          <a:off x="4673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278" name="楕円 277"/>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19050</xdr:rowOff>
    </xdr:from>
    <xdr:to>
      <xdr:col>24</xdr:col>
      <xdr:colOff>63500</xdr:colOff>
      <xdr:row>104</xdr:row>
      <xdr:rowOff>76200</xdr:rowOff>
    </xdr:to>
    <xdr:cxnSp macro="">
      <xdr:nvCxnSpPr>
        <xdr:cNvPr id="279" name="直線コネクタ 278"/>
        <xdr:cNvCxnSpPr/>
      </xdr:nvCxnSpPr>
      <xdr:spPr>
        <a:xfrm flipV="1">
          <a:off x="3797300" y="178498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48261</xdr:rowOff>
    </xdr:from>
    <xdr:to>
      <xdr:col>15</xdr:col>
      <xdr:colOff>101600</xdr:colOff>
      <xdr:row>104</xdr:row>
      <xdr:rowOff>149861</xdr:rowOff>
    </xdr:to>
    <xdr:sp macro="" textlink="">
      <xdr:nvSpPr>
        <xdr:cNvPr id="280" name="楕円 279"/>
        <xdr:cNvSpPr/>
      </xdr:nvSpPr>
      <xdr:spPr>
        <a:xfrm>
          <a:off x="2857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99061</xdr:rowOff>
    </xdr:to>
    <xdr:cxnSp macro="">
      <xdr:nvCxnSpPr>
        <xdr:cNvPr id="281" name="直線コネクタ 280"/>
        <xdr:cNvCxnSpPr/>
      </xdr:nvCxnSpPr>
      <xdr:spPr>
        <a:xfrm flipV="1">
          <a:off x="2908300" y="179070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143527</xdr:rowOff>
    </xdr:from>
    <xdr:ext cx="405111" cy="259045"/>
    <xdr:sp macro="" textlink="">
      <xdr:nvSpPr>
        <xdr:cNvPr id="282" name="n_1mainValue【市民会館】&#10;有形固定資産減価償却率"/>
        <xdr:cNvSpPr txBox="1"/>
      </xdr:nvSpPr>
      <xdr:spPr>
        <a:xfrm>
          <a:off x="3582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166388</xdr:rowOff>
    </xdr:from>
    <xdr:ext cx="405111" cy="259045"/>
    <xdr:sp macro="" textlink="">
      <xdr:nvSpPr>
        <xdr:cNvPr id="283" name="n_2mainValue【市民会館】&#10;有形固定資産減価償却率"/>
        <xdr:cNvSpPr txBox="1"/>
      </xdr:nvSpPr>
      <xdr:spPr>
        <a:xfrm>
          <a:off x="2705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309" name="直線コネクタ 308"/>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310"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311" name="直線コネクタ 310"/>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312"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313" name="直線コネクタ 312"/>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71138</xdr:rowOff>
    </xdr:from>
    <xdr:ext cx="469744" cy="259045"/>
    <xdr:sp macro="" textlink="">
      <xdr:nvSpPr>
        <xdr:cNvPr id="314" name="【市民会館】&#10;一人当たり面積平均値テキスト"/>
        <xdr:cNvSpPr txBox="1"/>
      </xdr:nvSpPr>
      <xdr:spPr>
        <a:xfrm>
          <a:off x="10515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315" name="フローチャート: 判断 314"/>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316" name="フローチャート: 判断 315"/>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317"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318" name="フローチャート: 判断 317"/>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319"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127726</xdr:rowOff>
    </xdr:from>
    <xdr:to>
      <xdr:col>55</xdr:col>
      <xdr:colOff>50800</xdr:colOff>
      <xdr:row>107</xdr:row>
      <xdr:rowOff>57876</xdr:rowOff>
    </xdr:to>
    <xdr:sp macro="" textlink="">
      <xdr:nvSpPr>
        <xdr:cNvPr id="325" name="楕円 324"/>
        <xdr:cNvSpPr/>
      </xdr:nvSpPr>
      <xdr:spPr>
        <a:xfrm>
          <a:off x="10426700" y="183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106153</xdr:rowOff>
    </xdr:from>
    <xdr:ext cx="469744" cy="259045"/>
    <xdr:sp macro="" textlink="">
      <xdr:nvSpPr>
        <xdr:cNvPr id="326" name="【市民会館】&#10;一人当たり面積該当値テキスト"/>
        <xdr:cNvSpPr txBox="1"/>
      </xdr:nvSpPr>
      <xdr:spPr>
        <a:xfrm>
          <a:off x="10515600" y="182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127726</xdr:rowOff>
    </xdr:from>
    <xdr:to>
      <xdr:col>50</xdr:col>
      <xdr:colOff>165100</xdr:colOff>
      <xdr:row>107</xdr:row>
      <xdr:rowOff>57876</xdr:rowOff>
    </xdr:to>
    <xdr:sp macro="" textlink="">
      <xdr:nvSpPr>
        <xdr:cNvPr id="327" name="楕円 326"/>
        <xdr:cNvSpPr/>
      </xdr:nvSpPr>
      <xdr:spPr>
        <a:xfrm>
          <a:off x="9588500" y="1830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7076</xdr:rowOff>
    </xdr:from>
    <xdr:to>
      <xdr:col>55</xdr:col>
      <xdr:colOff>0</xdr:colOff>
      <xdr:row>107</xdr:row>
      <xdr:rowOff>7076</xdr:rowOff>
    </xdr:to>
    <xdr:cxnSp macro="">
      <xdr:nvCxnSpPr>
        <xdr:cNvPr id="328" name="直線コネクタ 327"/>
        <xdr:cNvCxnSpPr/>
      </xdr:nvCxnSpPr>
      <xdr:spPr>
        <a:xfrm>
          <a:off x="9639300" y="183522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119018</xdr:rowOff>
    </xdr:from>
    <xdr:to>
      <xdr:col>46</xdr:col>
      <xdr:colOff>38100</xdr:colOff>
      <xdr:row>107</xdr:row>
      <xdr:rowOff>49168</xdr:rowOff>
    </xdr:to>
    <xdr:sp macro="" textlink="">
      <xdr:nvSpPr>
        <xdr:cNvPr id="329" name="楕円 328"/>
        <xdr:cNvSpPr/>
      </xdr:nvSpPr>
      <xdr:spPr>
        <a:xfrm>
          <a:off x="8699500" y="1829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169818</xdr:rowOff>
    </xdr:from>
    <xdr:to>
      <xdr:col>50</xdr:col>
      <xdr:colOff>114300</xdr:colOff>
      <xdr:row>107</xdr:row>
      <xdr:rowOff>7076</xdr:rowOff>
    </xdr:to>
    <xdr:cxnSp macro="">
      <xdr:nvCxnSpPr>
        <xdr:cNvPr id="330" name="直線コネクタ 329"/>
        <xdr:cNvCxnSpPr/>
      </xdr:nvCxnSpPr>
      <xdr:spPr>
        <a:xfrm>
          <a:off x="8750300" y="18343518"/>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49003</xdr:rowOff>
    </xdr:from>
    <xdr:ext cx="469744" cy="259045"/>
    <xdr:sp macro="" textlink="">
      <xdr:nvSpPr>
        <xdr:cNvPr id="331" name="n_1mainValue【市民会館】&#10;一人当たり面積"/>
        <xdr:cNvSpPr txBox="1"/>
      </xdr:nvSpPr>
      <xdr:spPr>
        <a:xfrm>
          <a:off x="9391727" y="18394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40295</xdr:rowOff>
    </xdr:from>
    <xdr:ext cx="469744" cy="259045"/>
    <xdr:sp macro="" textlink="">
      <xdr:nvSpPr>
        <xdr:cNvPr id="332" name="n_2mainValue【市民会館】&#10;一人当たり面積"/>
        <xdr:cNvSpPr txBox="1"/>
      </xdr:nvSpPr>
      <xdr:spPr>
        <a:xfrm>
          <a:off x="8515427" y="1838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57" name="直線コネクタ 356"/>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58"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59" name="直線コネクタ 358"/>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60"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61" name="直線コネクタ 360"/>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62"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63" name="フローチャート: 判断 362"/>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64" name="フローチャート: 判断 363"/>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2557</xdr:rowOff>
    </xdr:from>
    <xdr:ext cx="405111" cy="259045"/>
    <xdr:sp macro="" textlink="">
      <xdr:nvSpPr>
        <xdr:cNvPr id="365" name="n_1aveValue【一般廃棄物処理施設】&#10;有形固定資産減価償却率"/>
        <xdr:cNvSpPr txBox="1"/>
      </xdr:nvSpPr>
      <xdr:spPr>
        <a:xfrm>
          <a:off x="15266044" y="634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66" name="フローチャート: 判断 365"/>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367"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6350</xdr:rowOff>
    </xdr:from>
    <xdr:to>
      <xdr:col>76</xdr:col>
      <xdr:colOff>165100</xdr:colOff>
      <xdr:row>39</xdr:row>
      <xdr:rowOff>107950</xdr:rowOff>
    </xdr:to>
    <xdr:sp macro="" textlink="">
      <xdr:nvSpPr>
        <xdr:cNvPr id="373" name="楕円 372"/>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99077</xdr:rowOff>
    </xdr:from>
    <xdr:ext cx="405111" cy="259045"/>
    <xdr:sp macro="" textlink="">
      <xdr:nvSpPr>
        <xdr:cNvPr id="374" name="n_2mainValue【一般廃棄物処理施設】&#10;有形固定資産減価償却率"/>
        <xdr:cNvSpPr txBox="1"/>
      </xdr:nvSpPr>
      <xdr:spPr>
        <a:xfrm>
          <a:off x="14389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85" name="直線コネクタ 38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86" name="テキスト ボックス 385"/>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87" name="直線コネクタ 38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88" name="テキスト ボックス 387"/>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89" name="直線コネクタ 38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0" name="テキスト ボックス 389"/>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1" name="直線コネクタ 39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2" name="テキスト ボックス 391"/>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3" name="直線コネクタ 39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94" name="テキスト ボックス 393"/>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95" name="直線コネクタ 39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96" name="テキスト ボックス 395"/>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7" name="直線コネクタ 3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98" name="テキスト ボックス 397"/>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400" name="直線コネクタ 399"/>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401"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402" name="直線コネクタ 401"/>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403"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404" name="直線コネクタ 403"/>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405"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406" name="フローチャート: 判断 405"/>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407" name="フローチャート: 判断 406"/>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408"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409" name="フローチャート: 判断 408"/>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410"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123174</xdr:rowOff>
    </xdr:from>
    <xdr:to>
      <xdr:col>107</xdr:col>
      <xdr:colOff>101600</xdr:colOff>
      <xdr:row>42</xdr:row>
      <xdr:rowOff>53324</xdr:rowOff>
    </xdr:to>
    <xdr:sp macro="" textlink="">
      <xdr:nvSpPr>
        <xdr:cNvPr id="416" name="楕円 415"/>
        <xdr:cNvSpPr/>
      </xdr:nvSpPr>
      <xdr:spPr>
        <a:xfrm>
          <a:off x="20383500" y="7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44451</xdr:rowOff>
    </xdr:from>
    <xdr:ext cx="534377" cy="259045"/>
    <xdr:sp macro="" textlink="">
      <xdr:nvSpPr>
        <xdr:cNvPr id="417" name="n_2mainValue【一般廃棄物処理施設】&#10;一人当たり有形固定資産（償却資産）額"/>
        <xdr:cNvSpPr txBox="1"/>
      </xdr:nvSpPr>
      <xdr:spPr>
        <a:xfrm>
          <a:off x="20167111" y="724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8" name="正方形/長方形 41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9" name="正方形/長方形 41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0" name="正方形/長方形 41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1" name="正方形/長方形 42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2" name="正方形/長方形 42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3" name="正方形/長方形 42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4" name="正方形/長方形 42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正方形/長方形 42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6" name="テキスト ボックス 42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7" name="直線コネクタ 42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28" name="直線コネクタ 4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29" name="テキスト ボックス 428"/>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0" name="直線コネクタ 4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1" name="テキスト ボックス 4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2" name="直線コネクタ 4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3" name="テキスト ボックス 4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4" name="直線コネクタ 4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5" name="テキスト ボックス 4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6" name="直線コネクタ 4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7" name="テキスト ボックス 4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9" name="テキスト ボックス 43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41" name="直線コネクタ 440"/>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42"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43" name="直線コネクタ 442"/>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44"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45" name="直線コネクタ 444"/>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46"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47" name="フローチャート: 判断 446"/>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48" name="フローチャート: 判断 447"/>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449"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450" name="フローチャート: 判断 449"/>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112412</xdr:rowOff>
    </xdr:from>
    <xdr:ext cx="405111" cy="259045"/>
    <xdr:sp macro="" textlink="">
      <xdr:nvSpPr>
        <xdr:cNvPr id="451" name="n_2aveValue【保健センター・保健所】&#10;有形固定資産減価償却率"/>
        <xdr:cNvSpPr txBox="1"/>
      </xdr:nvSpPr>
      <xdr:spPr>
        <a:xfrm>
          <a:off x="143897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52" name="テキスト ボックス 4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457" name="楕円 456"/>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458" name="【保健センター・保健所】&#10;有形固定資産減価償却率該当値テキスト"/>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459" name="楕円 458"/>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38100</xdr:rowOff>
    </xdr:to>
    <xdr:cxnSp macro="">
      <xdr:nvCxnSpPr>
        <xdr:cNvPr id="460" name="直線コネクタ 459"/>
        <xdr:cNvCxnSpPr/>
      </xdr:nvCxnSpPr>
      <xdr:spPr>
        <a:xfrm flipV="1">
          <a:off x="15481300" y="994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461" name="楕円 460"/>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38100</xdr:rowOff>
    </xdr:to>
    <xdr:cxnSp macro="">
      <xdr:nvCxnSpPr>
        <xdr:cNvPr id="462" name="直線コネクタ 461"/>
        <xdr:cNvCxnSpPr/>
      </xdr:nvCxnSpPr>
      <xdr:spPr>
        <a:xfrm>
          <a:off x="14592300" y="998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105427</xdr:rowOff>
    </xdr:from>
    <xdr:ext cx="405111" cy="259045"/>
    <xdr:sp macro="" textlink="">
      <xdr:nvSpPr>
        <xdr:cNvPr id="463" name="n_1mainValue【保健センター・保健所】&#10;有形固定資産減価償却率"/>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464" name="n_2mainValue【保健センター・保健所】&#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88" name="直線コネクタ 487"/>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8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90" name="直線コネクタ 48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91"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92" name="直線コネクタ 491"/>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36847</xdr:rowOff>
    </xdr:from>
    <xdr:ext cx="469744" cy="259045"/>
    <xdr:sp macro="" textlink="">
      <xdr:nvSpPr>
        <xdr:cNvPr id="493" name="【保健センター・保健所】&#10;一人当たり面積平均値テキスト"/>
        <xdr:cNvSpPr txBox="1"/>
      </xdr:nvSpPr>
      <xdr:spPr>
        <a:xfrm>
          <a:off x="22199600" y="10495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94" name="フローチャート: 判断 493"/>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95" name="フローチャート: 判断 494"/>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151147</xdr:rowOff>
    </xdr:from>
    <xdr:ext cx="469744" cy="259045"/>
    <xdr:sp macro="" textlink="">
      <xdr:nvSpPr>
        <xdr:cNvPr id="496" name="n_1aveValue【保健センター・保健所】&#10;一人当たり面積"/>
        <xdr:cNvSpPr txBox="1"/>
      </xdr:nvSpPr>
      <xdr:spPr>
        <a:xfrm>
          <a:off x="21075727" y="1043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97" name="フローチャート: 判断 496"/>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498"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42545</xdr:rowOff>
    </xdr:from>
    <xdr:to>
      <xdr:col>116</xdr:col>
      <xdr:colOff>114300</xdr:colOff>
      <xdr:row>63</xdr:row>
      <xdr:rowOff>144145</xdr:rowOff>
    </xdr:to>
    <xdr:sp macro="" textlink="">
      <xdr:nvSpPr>
        <xdr:cNvPr id="504" name="楕円 503"/>
        <xdr:cNvSpPr/>
      </xdr:nvSpPr>
      <xdr:spPr>
        <a:xfrm>
          <a:off x="221107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128922</xdr:rowOff>
    </xdr:from>
    <xdr:ext cx="469744" cy="259045"/>
    <xdr:sp macro="" textlink="">
      <xdr:nvSpPr>
        <xdr:cNvPr id="505" name="【保健センター・保健所】&#10;一人当たり面積該当値テキスト"/>
        <xdr:cNvSpPr txBox="1"/>
      </xdr:nvSpPr>
      <xdr:spPr>
        <a:xfrm>
          <a:off x="22199600" y="107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42545</xdr:rowOff>
    </xdr:from>
    <xdr:to>
      <xdr:col>112</xdr:col>
      <xdr:colOff>38100</xdr:colOff>
      <xdr:row>63</xdr:row>
      <xdr:rowOff>144145</xdr:rowOff>
    </xdr:to>
    <xdr:sp macro="" textlink="">
      <xdr:nvSpPr>
        <xdr:cNvPr id="506" name="楕円 505"/>
        <xdr:cNvSpPr/>
      </xdr:nvSpPr>
      <xdr:spPr>
        <a:xfrm>
          <a:off x="21272500" y="1084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93345</xdr:rowOff>
    </xdr:from>
    <xdr:to>
      <xdr:col>116</xdr:col>
      <xdr:colOff>63500</xdr:colOff>
      <xdr:row>63</xdr:row>
      <xdr:rowOff>93345</xdr:rowOff>
    </xdr:to>
    <xdr:cxnSp macro="">
      <xdr:nvCxnSpPr>
        <xdr:cNvPr id="507" name="直線コネクタ 506"/>
        <xdr:cNvCxnSpPr/>
      </xdr:nvCxnSpPr>
      <xdr:spPr>
        <a:xfrm>
          <a:off x="21323300" y="10894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508" name="楕円 507"/>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93345</xdr:rowOff>
    </xdr:from>
    <xdr:to>
      <xdr:col>111</xdr:col>
      <xdr:colOff>177800</xdr:colOff>
      <xdr:row>63</xdr:row>
      <xdr:rowOff>95250</xdr:rowOff>
    </xdr:to>
    <xdr:cxnSp macro="">
      <xdr:nvCxnSpPr>
        <xdr:cNvPr id="509" name="直線コネクタ 508"/>
        <xdr:cNvCxnSpPr/>
      </xdr:nvCxnSpPr>
      <xdr:spPr>
        <a:xfrm flipV="1">
          <a:off x="20434300" y="108946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135272</xdr:rowOff>
    </xdr:from>
    <xdr:ext cx="469744" cy="259045"/>
    <xdr:sp macro="" textlink="">
      <xdr:nvSpPr>
        <xdr:cNvPr id="510" name="n_1mainValue【保健センター・保健所】&#10;一人当たり面積"/>
        <xdr:cNvSpPr txBox="1"/>
      </xdr:nvSpPr>
      <xdr:spPr>
        <a:xfrm>
          <a:off x="21075727" y="1093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511"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2" name="直線コネクタ 5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3" name="テキスト ボックス 5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4" name="直線コネクタ 5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5" name="テキスト ボックス 5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6" name="直線コネクタ 5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7" name="テキスト ボックス 5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8" name="直線コネクタ 5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9" name="テキスト ボックス 5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0" name="直線コネクタ 5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1" name="テキスト ボックス 5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2" name="直線コネクタ 5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3" name="テキスト ボックス 5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131173</xdr:rowOff>
    </xdr:from>
    <xdr:to>
      <xdr:col>85</xdr:col>
      <xdr:colOff>126364</xdr:colOff>
      <xdr:row>86</xdr:row>
      <xdr:rowOff>2177</xdr:rowOff>
    </xdr:to>
    <xdr:cxnSp macro="">
      <xdr:nvCxnSpPr>
        <xdr:cNvPr id="537" name="直線コネクタ 536"/>
        <xdr:cNvCxnSpPr/>
      </xdr:nvCxnSpPr>
      <xdr:spPr>
        <a:xfrm flipV="1">
          <a:off x="16318864" y="1333282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6004</xdr:rowOff>
    </xdr:from>
    <xdr:ext cx="405111" cy="259045"/>
    <xdr:sp macro="" textlink="">
      <xdr:nvSpPr>
        <xdr:cNvPr id="538" name="【消防施設】&#10;有形固定資産減価償却率最小値テキスト"/>
        <xdr:cNvSpPr txBox="1"/>
      </xdr:nvSpPr>
      <xdr:spPr>
        <a:xfrm>
          <a:off x="16357600" y="1475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2177</xdr:rowOff>
    </xdr:from>
    <xdr:to>
      <xdr:col>86</xdr:col>
      <xdr:colOff>25400</xdr:colOff>
      <xdr:row>86</xdr:row>
      <xdr:rowOff>2177</xdr:rowOff>
    </xdr:to>
    <xdr:cxnSp macro="">
      <xdr:nvCxnSpPr>
        <xdr:cNvPr id="539" name="直線コネクタ 538"/>
        <xdr:cNvCxnSpPr/>
      </xdr:nvCxnSpPr>
      <xdr:spPr>
        <a:xfrm>
          <a:off x="16230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77850</xdr:rowOff>
    </xdr:from>
    <xdr:ext cx="405111" cy="259045"/>
    <xdr:sp macro="" textlink="">
      <xdr:nvSpPr>
        <xdr:cNvPr id="540" name="【消防施設】&#10;有形固定資産減価償却率最大値テキスト"/>
        <xdr:cNvSpPr txBox="1"/>
      </xdr:nvSpPr>
      <xdr:spPr>
        <a:xfrm>
          <a:off x="16357600" y="1310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131173</xdr:rowOff>
    </xdr:from>
    <xdr:to>
      <xdr:col>86</xdr:col>
      <xdr:colOff>25400</xdr:colOff>
      <xdr:row>77</xdr:row>
      <xdr:rowOff>131173</xdr:rowOff>
    </xdr:to>
    <xdr:cxnSp macro="">
      <xdr:nvCxnSpPr>
        <xdr:cNvPr id="541" name="直線コネクタ 540"/>
        <xdr:cNvCxnSpPr/>
      </xdr:nvCxnSpPr>
      <xdr:spPr>
        <a:xfrm>
          <a:off x="16230600" y="1333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49365</xdr:rowOff>
    </xdr:from>
    <xdr:ext cx="405111" cy="259045"/>
    <xdr:sp macro="" textlink="">
      <xdr:nvSpPr>
        <xdr:cNvPr id="542" name="【消防施設】&#10;有形固定資産減価償却率平均値テキスト"/>
        <xdr:cNvSpPr txBox="1"/>
      </xdr:nvSpPr>
      <xdr:spPr>
        <a:xfrm>
          <a:off x="16357600" y="13593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26488</xdr:rowOff>
    </xdr:from>
    <xdr:to>
      <xdr:col>85</xdr:col>
      <xdr:colOff>177800</xdr:colOff>
      <xdr:row>80</xdr:row>
      <xdr:rowOff>128088</xdr:rowOff>
    </xdr:to>
    <xdr:sp macro="" textlink="">
      <xdr:nvSpPr>
        <xdr:cNvPr id="543" name="フローチャート: 判断 542"/>
        <xdr:cNvSpPr/>
      </xdr:nvSpPr>
      <xdr:spPr>
        <a:xfrm>
          <a:off x="16268700" y="13742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34652</xdr:rowOff>
    </xdr:from>
    <xdr:to>
      <xdr:col>81</xdr:col>
      <xdr:colOff>101600</xdr:colOff>
      <xdr:row>81</xdr:row>
      <xdr:rowOff>136252</xdr:rowOff>
    </xdr:to>
    <xdr:sp macro="" textlink="">
      <xdr:nvSpPr>
        <xdr:cNvPr id="544" name="フローチャート: 判断 543"/>
        <xdr:cNvSpPr/>
      </xdr:nvSpPr>
      <xdr:spPr>
        <a:xfrm>
          <a:off x="15430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152779</xdr:rowOff>
    </xdr:from>
    <xdr:ext cx="405111" cy="259045"/>
    <xdr:sp macro="" textlink="">
      <xdr:nvSpPr>
        <xdr:cNvPr id="545" name="n_1aveValue【消防施設】&#10;有形固定資産減価償却率"/>
        <xdr:cNvSpPr txBox="1"/>
      </xdr:nvSpPr>
      <xdr:spPr>
        <a:xfrm>
          <a:off x="152660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546" name="フローチャート: 判断 545"/>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547"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48" name="テキスト ボックス 54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9" name="テキスト ボックス 54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0" name="テキスト ボックス 54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1" name="テキスト ボックス 55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2" name="テキスト ボックス 55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44450</xdr:rowOff>
    </xdr:from>
    <xdr:to>
      <xdr:col>85</xdr:col>
      <xdr:colOff>177800</xdr:colOff>
      <xdr:row>83</xdr:row>
      <xdr:rowOff>146050</xdr:rowOff>
    </xdr:to>
    <xdr:sp macro="" textlink="">
      <xdr:nvSpPr>
        <xdr:cNvPr id="553" name="楕円 552"/>
        <xdr:cNvSpPr/>
      </xdr:nvSpPr>
      <xdr:spPr>
        <a:xfrm>
          <a:off x="16268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22877</xdr:rowOff>
    </xdr:from>
    <xdr:ext cx="405111" cy="259045"/>
    <xdr:sp macro="" textlink="">
      <xdr:nvSpPr>
        <xdr:cNvPr id="554" name="【消防施設】&#10;有形固定資産減価償却率該当値テキスト"/>
        <xdr:cNvSpPr txBox="1"/>
      </xdr:nvSpPr>
      <xdr:spPr>
        <a:xfrm>
          <a:off x="16357600"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93436</xdr:rowOff>
    </xdr:from>
    <xdr:to>
      <xdr:col>81</xdr:col>
      <xdr:colOff>101600</xdr:colOff>
      <xdr:row>84</xdr:row>
      <xdr:rowOff>23586</xdr:rowOff>
    </xdr:to>
    <xdr:sp macro="" textlink="">
      <xdr:nvSpPr>
        <xdr:cNvPr id="555" name="楕円 554"/>
        <xdr:cNvSpPr/>
      </xdr:nvSpPr>
      <xdr:spPr>
        <a:xfrm>
          <a:off x="1543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95250</xdr:rowOff>
    </xdr:from>
    <xdr:to>
      <xdr:col>85</xdr:col>
      <xdr:colOff>127000</xdr:colOff>
      <xdr:row>83</xdr:row>
      <xdr:rowOff>144236</xdr:rowOff>
    </xdr:to>
    <xdr:cxnSp macro="">
      <xdr:nvCxnSpPr>
        <xdr:cNvPr id="556" name="直線コネクタ 555"/>
        <xdr:cNvCxnSpPr/>
      </xdr:nvCxnSpPr>
      <xdr:spPr>
        <a:xfrm flipV="1">
          <a:off x="15481300" y="1432560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158750</xdr:rowOff>
    </xdr:from>
    <xdr:to>
      <xdr:col>76</xdr:col>
      <xdr:colOff>165100</xdr:colOff>
      <xdr:row>85</xdr:row>
      <xdr:rowOff>88900</xdr:rowOff>
    </xdr:to>
    <xdr:sp macro="" textlink="">
      <xdr:nvSpPr>
        <xdr:cNvPr id="557" name="楕円 556"/>
        <xdr:cNvSpPr/>
      </xdr:nvSpPr>
      <xdr:spPr>
        <a:xfrm>
          <a:off x="14541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144236</xdr:rowOff>
    </xdr:from>
    <xdr:to>
      <xdr:col>81</xdr:col>
      <xdr:colOff>50800</xdr:colOff>
      <xdr:row>85</xdr:row>
      <xdr:rowOff>38100</xdr:rowOff>
    </xdr:to>
    <xdr:cxnSp macro="">
      <xdr:nvCxnSpPr>
        <xdr:cNvPr id="558" name="直線コネクタ 557"/>
        <xdr:cNvCxnSpPr/>
      </xdr:nvCxnSpPr>
      <xdr:spPr>
        <a:xfrm flipV="1">
          <a:off x="14592300" y="14374586"/>
          <a:ext cx="889000" cy="23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14713</xdr:rowOff>
    </xdr:from>
    <xdr:ext cx="405111" cy="259045"/>
    <xdr:sp macro="" textlink="">
      <xdr:nvSpPr>
        <xdr:cNvPr id="559" name="n_1mainValue【消防施設】&#10;有形固定資産減価償却率"/>
        <xdr:cNvSpPr txBox="1"/>
      </xdr:nvSpPr>
      <xdr:spPr>
        <a:xfrm>
          <a:off x="152660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80027</xdr:rowOff>
    </xdr:from>
    <xdr:ext cx="405111" cy="259045"/>
    <xdr:sp macro="" textlink="">
      <xdr:nvSpPr>
        <xdr:cNvPr id="560" name="n_2mainValue【消防施設】&#10;有形固定資産減価償却率"/>
        <xdr:cNvSpPr txBox="1"/>
      </xdr:nvSpPr>
      <xdr:spPr>
        <a:xfrm>
          <a:off x="14389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71" name="直線コネクタ 5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72" name="テキスト ボックス 5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73" name="直線コネクタ 5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74" name="テキスト ボックス 5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75" name="直線コネクタ 5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76" name="テキスト ボックス 5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77" name="直線コネクタ 5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8" name="テキスト ボックス 5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9" name="直線コネクタ 5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0" name="テキスト ボックス 5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81" name="直線コネクタ 5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82" name="テキスト ボックス 5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141514</xdr:rowOff>
    </xdr:to>
    <xdr:cxnSp macro="">
      <xdr:nvCxnSpPr>
        <xdr:cNvPr id="586" name="直線コネクタ 585"/>
        <xdr:cNvCxnSpPr/>
      </xdr:nvCxnSpPr>
      <xdr:spPr>
        <a:xfrm flipV="1">
          <a:off x="22160864" y="13394871"/>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145341</xdr:rowOff>
    </xdr:from>
    <xdr:ext cx="469744" cy="259045"/>
    <xdr:sp macro="" textlink="">
      <xdr:nvSpPr>
        <xdr:cNvPr id="587" name="【消防施設】&#10;一人当たり面積最小値テキスト"/>
        <xdr:cNvSpPr txBox="1"/>
      </xdr:nvSpPr>
      <xdr:spPr>
        <a:xfrm>
          <a:off x="22199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141514</xdr:rowOff>
    </xdr:from>
    <xdr:to>
      <xdr:col>116</xdr:col>
      <xdr:colOff>152400</xdr:colOff>
      <xdr:row>86</xdr:row>
      <xdr:rowOff>141514</xdr:rowOff>
    </xdr:to>
    <xdr:cxnSp macro="">
      <xdr:nvCxnSpPr>
        <xdr:cNvPr id="588" name="直線コネクタ 587"/>
        <xdr:cNvCxnSpPr/>
      </xdr:nvCxnSpPr>
      <xdr:spPr>
        <a:xfrm>
          <a:off x="22072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589" name="【消防施設】&#10;一人当たり面積最大値テキスト"/>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590" name="直線コネクタ 589"/>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62972</xdr:rowOff>
    </xdr:from>
    <xdr:ext cx="469744" cy="259045"/>
    <xdr:sp macro="" textlink="">
      <xdr:nvSpPr>
        <xdr:cNvPr id="591" name="【消防施設】&#10;一人当たり面積平均値テキスト"/>
        <xdr:cNvSpPr txBox="1"/>
      </xdr:nvSpPr>
      <xdr:spPr>
        <a:xfrm>
          <a:off x="22199600" y="1446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40095</xdr:rowOff>
    </xdr:from>
    <xdr:to>
      <xdr:col>116</xdr:col>
      <xdr:colOff>114300</xdr:colOff>
      <xdr:row>85</xdr:row>
      <xdr:rowOff>141695</xdr:rowOff>
    </xdr:to>
    <xdr:sp macro="" textlink="">
      <xdr:nvSpPr>
        <xdr:cNvPr id="592" name="フローチャート: 判断 591"/>
        <xdr:cNvSpPr/>
      </xdr:nvSpPr>
      <xdr:spPr>
        <a:xfrm>
          <a:off x="22110700" y="1461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57513</xdr:rowOff>
    </xdr:from>
    <xdr:to>
      <xdr:col>112</xdr:col>
      <xdr:colOff>38100</xdr:colOff>
      <xdr:row>85</xdr:row>
      <xdr:rowOff>159113</xdr:rowOff>
    </xdr:to>
    <xdr:sp macro="" textlink="">
      <xdr:nvSpPr>
        <xdr:cNvPr id="593" name="フローチャート: 判断 592"/>
        <xdr:cNvSpPr/>
      </xdr:nvSpPr>
      <xdr:spPr>
        <a:xfrm>
          <a:off x="21272500" y="1463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4190</xdr:rowOff>
    </xdr:from>
    <xdr:ext cx="469744" cy="259045"/>
    <xdr:sp macro="" textlink="">
      <xdr:nvSpPr>
        <xdr:cNvPr id="594" name="n_1aveValue【消防施設】&#10;一人当たり面積"/>
        <xdr:cNvSpPr txBox="1"/>
      </xdr:nvSpPr>
      <xdr:spPr>
        <a:xfrm>
          <a:off x="21075727" y="144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79284</xdr:rowOff>
    </xdr:from>
    <xdr:to>
      <xdr:col>107</xdr:col>
      <xdr:colOff>101600</xdr:colOff>
      <xdr:row>86</xdr:row>
      <xdr:rowOff>9434</xdr:rowOff>
    </xdr:to>
    <xdr:sp macro="" textlink="">
      <xdr:nvSpPr>
        <xdr:cNvPr id="595" name="フローチャート: 判断 594"/>
        <xdr:cNvSpPr/>
      </xdr:nvSpPr>
      <xdr:spPr>
        <a:xfrm>
          <a:off x="20383500" y="146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25961</xdr:rowOff>
    </xdr:from>
    <xdr:ext cx="469744" cy="259045"/>
    <xdr:sp macro="" textlink="">
      <xdr:nvSpPr>
        <xdr:cNvPr id="596" name="n_2aveValue【消防施設】&#10;一人当たり面積"/>
        <xdr:cNvSpPr txBox="1"/>
      </xdr:nvSpPr>
      <xdr:spPr>
        <a:xfrm>
          <a:off x="20199427" y="1442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602" name="楕円 601"/>
        <xdr:cNvSpPr/>
      </xdr:nvSpPr>
      <xdr:spPr>
        <a:xfrm>
          <a:off x="221107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142257</xdr:rowOff>
    </xdr:from>
    <xdr:ext cx="469744" cy="259045"/>
    <xdr:sp macro="" textlink="">
      <xdr:nvSpPr>
        <xdr:cNvPr id="603" name="【消防施設】&#10;一人当たり面積該当値テキスト"/>
        <xdr:cNvSpPr txBox="1"/>
      </xdr:nvSpPr>
      <xdr:spPr>
        <a:xfrm>
          <a:off x="22199600"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55880</xdr:rowOff>
    </xdr:from>
    <xdr:to>
      <xdr:col>112</xdr:col>
      <xdr:colOff>38100</xdr:colOff>
      <xdr:row>86</xdr:row>
      <xdr:rowOff>157480</xdr:rowOff>
    </xdr:to>
    <xdr:sp macro="" textlink="">
      <xdr:nvSpPr>
        <xdr:cNvPr id="604" name="楕円 603"/>
        <xdr:cNvSpPr/>
      </xdr:nvSpPr>
      <xdr:spPr>
        <a:xfrm>
          <a:off x="21272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106680</xdr:rowOff>
    </xdr:from>
    <xdr:to>
      <xdr:col>116</xdr:col>
      <xdr:colOff>63500</xdr:colOff>
      <xdr:row>86</xdr:row>
      <xdr:rowOff>106680</xdr:rowOff>
    </xdr:to>
    <xdr:cxnSp macro="">
      <xdr:nvCxnSpPr>
        <xdr:cNvPr id="605" name="直線コネクタ 604"/>
        <xdr:cNvCxnSpPr/>
      </xdr:nvCxnSpPr>
      <xdr:spPr>
        <a:xfrm>
          <a:off x="21323300" y="1485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49349</xdr:rowOff>
    </xdr:from>
    <xdr:to>
      <xdr:col>107</xdr:col>
      <xdr:colOff>101600</xdr:colOff>
      <xdr:row>86</xdr:row>
      <xdr:rowOff>150949</xdr:rowOff>
    </xdr:to>
    <xdr:sp macro="" textlink="">
      <xdr:nvSpPr>
        <xdr:cNvPr id="606" name="楕円 605"/>
        <xdr:cNvSpPr/>
      </xdr:nvSpPr>
      <xdr:spPr>
        <a:xfrm>
          <a:off x="20383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100149</xdr:rowOff>
    </xdr:from>
    <xdr:to>
      <xdr:col>111</xdr:col>
      <xdr:colOff>177800</xdr:colOff>
      <xdr:row>86</xdr:row>
      <xdr:rowOff>106680</xdr:rowOff>
    </xdr:to>
    <xdr:cxnSp macro="">
      <xdr:nvCxnSpPr>
        <xdr:cNvPr id="607" name="直線コネクタ 606"/>
        <xdr:cNvCxnSpPr/>
      </xdr:nvCxnSpPr>
      <xdr:spPr>
        <a:xfrm>
          <a:off x="20434300" y="148448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148607</xdr:rowOff>
    </xdr:from>
    <xdr:ext cx="469744" cy="259045"/>
    <xdr:sp macro="" textlink="">
      <xdr:nvSpPr>
        <xdr:cNvPr id="608" name="n_1mainValue【消防施設】&#10;一人当たり面積"/>
        <xdr:cNvSpPr txBox="1"/>
      </xdr:nvSpPr>
      <xdr:spPr>
        <a:xfrm>
          <a:off x="21075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142076</xdr:rowOff>
    </xdr:from>
    <xdr:ext cx="469744" cy="259045"/>
    <xdr:sp macro="" textlink="">
      <xdr:nvSpPr>
        <xdr:cNvPr id="609" name="n_2mainValue【消防施設】&#10;一人当たり面積"/>
        <xdr:cNvSpPr txBox="1"/>
      </xdr:nvSpPr>
      <xdr:spPr>
        <a:xfrm>
          <a:off x="201994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0" name="テキスト ボックス 61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1" name="直線コネクタ 62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2" name="テキスト ボックス 62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3" name="直線コネクタ 62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4" name="テキスト ボックス 62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5" name="直線コネクタ 62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6" name="テキスト ボックス 62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7" name="直線コネクタ 62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8" name="テキスト ボックス 62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9" name="直線コネクタ 62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0" name="テキスト ボックス 62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634" name="直線コネクタ 633"/>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635"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636" name="直線コネクタ 635"/>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37"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38" name="直線コネクタ 637"/>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39"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40" name="フローチャート: 判断 63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641" name="フローチャート: 判断 640"/>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642"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43" name="フローチャート: 判断 642"/>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160038</xdr:rowOff>
    </xdr:from>
    <xdr:ext cx="405111" cy="259045"/>
    <xdr:sp macro="" textlink="">
      <xdr:nvSpPr>
        <xdr:cNvPr id="644" name="n_2aveValue【庁舎】&#10;有形固定資産減価償却率"/>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5" name="テキスト ボックス 64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650" name="楕円 649"/>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154322</xdr:rowOff>
    </xdr:from>
    <xdr:ext cx="405111" cy="259045"/>
    <xdr:sp macro="" textlink="">
      <xdr:nvSpPr>
        <xdr:cNvPr id="651" name="【庁舎】&#10;有形固定資産減価償却率該当値テキスト"/>
        <xdr:cNvSpPr txBox="1"/>
      </xdr:nvSpPr>
      <xdr:spPr>
        <a:xfrm>
          <a:off x="16357600"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48261</xdr:rowOff>
    </xdr:from>
    <xdr:to>
      <xdr:col>81</xdr:col>
      <xdr:colOff>101600</xdr:colOff>
      <xdr:row>104</xdr:row>
      <xdr:rowOff>149861</xdr:rowOff>
    </xdr:to>
    <xdr:sp macro="" textlink="">
      <xdr:nvSpPr>
        <xdr:cNvPr id="652" name="楕円 651"/>
        <xdr:cNvSpPr/>
      </xdr:nvSpPr>
      <xdr:spPr>
        <a:xfrm>
          <a:off x="1543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55245</xdr:rowOff>
    </xdr:from>
    <xdr:to>
      <xdr:col>85</xdr:col>
      <xdr:colOff>127000</xdr:colOff>
      <xdr:row>104</xdr:row>
      <xdr:rowOff>99061</xdr:rowOff>
    </xdr:to>
    <xdr:cxnSp macro="">
      <xdr:nvCxnSpPr>
        <xdr:cNvPr id="653" name="直線コネクタ 652"/>
        <xdr:cNvCxnSpPr/>
      </xdr:nvCxnSpPr>
      <xdr:spPr>
        <a:xfrm flipV="1">
          <a:off x="15481300" y="178860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52070</xdr:rowOff>
    </xdr:from>
    <xdr:to>
      <xdr:col>76</xdr:col>
      <xdr:colOff>165100</xdr:colOff>
      <xdr:row>104</xdr:row>
      <xdr:rowOff>153670</xdr:rowOff>
    </xdr:to>
    <xdr:sp macro="" textlink="">
      <xdr:nvSpPr>
        <xdr:cNvPr id="654" name="楕円 653"/>
        <xdr:cNvSpPr/>
      </xdr:nvSpPr>
      <xdr:spPr>
        <a:xfrm>
          <a:off x="14541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99061</xdr:rowOff>
    </xdr:from>
    <xdr:to>
      <xdr:col>81</xdr:col>
      <xdr:colOff>50800</xdr:colOff>
      <xdr:row>104</xdr:row>
      <xdr:rowOff>102870</xdr:rowOff>
    </xdr:to>
    <xdr:cxnSp macro="">
      <xdr:nvCxnSpPr>
        <xdr:cNvPr id="655" name="直線コネクタ 654"/>
        <xdr:cNvCxnSpPr/>
      </xdr:nvCxnSpPr>
      <xdr:spPr>
        <a:xfrm flipV="1">
          <a:off x="14592300" y="17929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656" name="n_1main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170197</xdr:rowOff>
    </xdr:from>
    <xdr:ext cx="405111" cy="259045"/>
    <xdr:sp macro="" textlink="">
      <xdr:nvSpPr>
        <xdr:cNvPr id="657" name="n_2mainValue【庁舎】&#10;有形固定資産減価償却率"/>
        <xdr:cNvSpPr txBox="1"/>
      </xdr:nvSpPr>
      <xdr:spPr>
        <a:xfrm>
          <a:off x="143897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8" name="正方形/長方形 6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9" name="正方形/長方形 6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0" name="正方形/長方形 6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1" name="正方形/長方形 6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2" name="正方形/長方形 6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3" name="正方形/長方形 6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4" name="正方形/長方形 6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5" name="正方形/長方形 6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6" name="テキスト ボックス 6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7" name="直線コネクタ 6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8" name="直線コネクタ 6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9" name="テキスト ボックス 6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0" name="直線コネクタ 6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1" name="テキスト ボックス 6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2" name="直線コネクタ 6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3" name="テキスト ボックス 6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4" name="直線コネクタ 6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5" name="テキスト ボックス 6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6" name="直線コネクタ 6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7" name="テキスト ボックス 6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8" name="直線コネクタ 6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9" name="テキスト ボックス 6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0" name="直線コネクタ 6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1" name="テキスト ボックス 6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683" name="直線コネクタ 682"/>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684"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685" name="直線コネクタ 684"/>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686"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687" name="直線コネクタ 686"/>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130464</xdr:rowOff>
    </xdr:from>
    <xdr:ext cx="469744" cy="259045"/>
    <xdr:sp macro="" textlink="">
      <xdr:nvSpPr>
        <xdr:cNvPr id="688" name="【庁舎】&#10;一人当たり面積平均値テキスト"/>
        <xdr:cNvSpPr txBox="1"/>
      </xdr:nvSpPr>
      <xdr:spPr>
        <a:xfrm>
          <a:off x="22199600" y="1796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689" name="フローチャート: 判断 688"/>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690" name="フローチャート: 判断 689"/>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691"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692" name="フローチャート: 判断 691"/>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693"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46082</xdr:rowOff>
    </xdr:from>
    <xdr:to>
      <xdr:col>116</xdr:col>
      <xdr:colOff>114300</xdr:colOff>
      <xdr:row>106</xdr:row>
      <xdr:rowOff>147682</xdr:rowOff>
    </xdr:to>
    <xdr:sp macro="" textlink="">
      <xdr:nvSpPr>
        <xdr:cNvPr id="699" name="楕円 698"/>
        <xdr:cNvSpPr/>
      </xdr:nvSpPr>
      <xdr:spPr>
        <a:xfrm>
          <a:off x="22110700" y="182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24509</xdr:rowOff>
    </xdr:from>
    <xdr:ext cx="469744" cy="259045"/>
    <xdr:sp macro="" textlink="">
      <xdr:nvSpPr>
        <xdr:cNvPr id="700" name="【庁舎】&#10;一人当たり面積該当値テキスト"/>
        <xdr:cNvSpPr txBox="1"/>
      </xdr:nvSpPr>
      <xdr:spPr>
        <a:xfrm>
          <a:off x="22199600" y="181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46082</xdr:rowOff>
    </xdr:from>
    <xdr:to>
      <xdr:col>112</xdr:col>
      <xdr:colOff>38100</xdr:colOff>
      <xdr:row>106</xdr:row>
      <xdr:rowOff>147682</xdr:rowOff>
    </xdr:to>
    <xdr:sp macro="" textlink="">
      <xdr:nvSpPr>
        <xdr:cNvPr id="701" name="楕円 700"/>
        <xdr:cNvSpPr/>
      </xdr:nvSpPr>
      <xdr:spPr>
        <a:xfrm>
          <a:off x="21272500" y="182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96882</xdr:rowOff>
    </xdr:from>
    <xdr:to>
      <xdr:col>116</xdr:col>
      <xdr:colOff>63500</xdr:colOff>
      <xdr:row>106</xdr:row>
      <xdr:rowOff>96882</xdr:rowOff>
    </xdr:to>
    <xdr:cxnSp macro="">
      <xdr:nvCxnSpPr>
        <xdr:cNvPr id="702" name="直線コネクタ 701"/>
        <xdr:cNvCxnSpPr/>
      </xdr:nvCxnSpPr>
      <xdr:spPr>
        <a:xfrm>
          <a:off x="21323300" y="18270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97789</xdr:rowOff>
    </xdr:from>
    <xdr:to>
      <xdr:col>107</xdr:col>
      <xdr:colOff>101600</xdr:colOff>
      <xdr:row>106</xdr:row>
      <xdr:rowOff>27939</xdr:rowOff>
    </xdr:to>
    <xdr:sp macro="" textlink="">
      <xdr:nvSpPr>
        <xdr:cNvPr id="703" name="楕円 702"/>
        <xdr:cNvSpPr/>
      </xdr:nvSpPr>
      <xdr:spPr>
        <a:xfrm>
          <a:off x="20383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148589</xdr:rowOff>
    </xdr:from>
    <xdr:to>
      <xdr:col>111</xdr:col>
      <xdr:colOff>177800</xdr:colOff>
      <xdr:row>106</xdr:row>
      <xdr:rowOff>96882</xdr:rowOff>
    </xdr:to>
    <xdr:cxnSp macro="">
      <xdr:nvCxnSpPr>
        <xdr:cNvPr id="704" name="直線コネクタ 703"/>
        <xdr:cNvCxnSpPr/>
      </xdr:nvCxnSpPr>
      <xdr:spPr>
        <a:xfrm>
          <a:off x="20434300" y="18150839"/>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138809</xdr:rowOff>
    </xdr:from>
    <xdr:ext cx="469744" cy="259045"/>
    <xdr:sp macro="" textlink="">
      <xdr:nvSpPr>
        <xdr:cNvPr id="705" name="n_1mainValue【庁舎】&#10;一人当たり面積"/>
        <xdr:cNvSpPr txBox="1"/>
      </xdr:nvSpPr>
      <xdr:spPr>
        <a:xfrm>
          <a:off x="21075727" y="1831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19066</xdr:rowOff>
    </xdr:from>
    <xdr:ext cx="469744" cy="259045"/>
    <xdr:sp macro="" textlink="">
      <xdr:nvSpPr>
        <xdr:cNvPr id="706" name="n_2mainValue【庁舎】&#10;一人当たり面積"/>
        <xdr:cNvSpPr txBox="1"/>
      </xdr:nvSpPr>
      <xdr:spPr>
        <a:xfrm>
          <a:off x="20199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a:t>
          </a:r>
          <a:r>
            <a:rPr kumimoji="1" lang="ja-JP" altLang="en-US" sz="1100">
              <a:solidFill>
                <a:schemeClr val="dk1"/>
              </a:solidFill>
              <a:effectLst/>
              <a:latin typeface="+mn-lt"/>
              <a:ea typeface="+mn-ea"/>
              <a:cs typeface="+mn-cs"/>
            </a:rPr>
            <a:t>１０ポイント以上</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い施設</a:t>
          </a:r>
          <a:r>
            <a:rPr kumimoji="1" lang="ja-JP" altLang="ja-JP" sz="1100">
              <a:solidFill>
                <a:schemeClr val="dk1"/>
              </a:solidFill>
              <a:effectLst/>
              <a:latin typeface="+mn-lt"/>
              <a:ea typeface="+mn-ea"/>
              <a:cs typeface="+mn-cs"/>
            </a:rPr>
            <a:t>は、保健センター、市民会館である。ともに平成元年に建設されたものであり、</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年経過</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ることから維持管理経費が増加傾向となっている。</a:t>
          </a:r>
          <a:endParaRPr lang="ja-JP" altLang="ja-JP" sz="1400">
            <a:effectLst/>
          </a:endParaRPr>
        </a:p>
        <a:p>
          <a:r>
            <a:rPr kumimoji="1" lang="ja-JP" altLang="ja-JP" sz="1100">
              <a:solidFill>
                <a:schemeClr val="dk1"/>
              </a:solidFill>
              <a:effectLst/>
              <a:latin typeface="+mn-lt"/>
              <a:ea typeface="+mn-ea"/>
              <a:cs typeface="+mn-cs"/>
            </a:rPr>
            <a:t>また庁舎については類似団体平均</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比較しても大きく乖離してはいない。それぞれの公共建物について、個別施設計画の策定を進め、施設の適正配置・適正管平成理に努めていく。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7,500
7,258
43.24
5,851,720
5,561,798
269,325
2,929,587
2,510,285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成田国際空港に隣接している当町では、空港南部工業団地に所在する物流企業を中心とした市町村民税法人分や固定資産税等により、類似団体平均に比べ高い税収を確保できている。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義務的経費の支出は今後も増えることが推測されるため、現状の高い財政力指数に油断することなく、計画的な資金の積立てや効果的な予算配分に努める。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2722</xdr:rowOff>
    </xdr:from>
    <xdr:to>
      <xdr:col>23</xdr:col>
      <xdr:colOff>133350</xdr:colOff>
      <xdr:row>36</xdr:row>
      <xdr:rowOff>2722</xdr:rowOff>
    </xdr:to>
    <xdr:cxnSp macro="">
      <xdr:nvCxnSpPr>
        <xdr:cNvPr id="70" name="直線コネクタ 69"/>
        <xdr:cNvCxnSpPr/>
      </xdr:nvCxnSpPr>
      <xdr:spPr>
        <a:xfrm>
          <a:off x="4114800" y="6174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2722</xdr:rowOff>
    </xdr:from>
    <xdr:to>
      <xdr:col>19</xdr:col>
      <xdr:colOff>133350</xdr:colOff>
      <xdr:row>36</xdr:row>
      <xdr:rowOff>2722</xdr:rowOff>
    </xdr:to>
    <xdr:cxnSp macro="">
      <xdr:nvCxnSpPr>
        <xdr:cNvPr id="73" name="直線コネクタ 72"/>
        <xdr:cNvCxnSpPr/>
      </xdr:nvCxnSpPr>
      <xdr:spPr>
        <a:xfrm>
          <a:off x="3225800" y="6174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2722</xdr:rowOff>
    </xdr:from>
    <xdr:to>
      <xdr:col>15</xdr:col>
      <xdr:colOff>82550</xdr:colOff>
      <xdr:row>36</xdr:row>
      <xdr:rowOff>19957</xdr:rowOff>
    </xdr:to>
    <xdr:cxnSp macro="">
      <xdr:nvCxnSpPr>
        <xdr:cNvPr id="76" name="直線コネクタ 75"/>
        <xdr:cNvCxnSpPr/>
      </xdr:nvCxnSpPr>
      <xdr:spPr>
        <a:xfrm flipV="1">
          <a:off x="2336800" y="61749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19957</xdr:rowOff>
    </xdr:from>
    <xdr:to>
      <xdr:col>11</xdr:col>
      <xdr:colOff>31750</xdr:colOff>
      <xdr:row>36</xdr:row>
      <xdr:rowOff>19957</xdr:rowOff>
    </xdr:to>
    <xdr:cxnSp macro="">
      <xdr:nvCxnSpPr>
        <xdr:cNvPr id="79" name="直線コネクタ 78"/>
        <xdr:cNvCxnSpPr/>
      </xdr:nvCxnSpPr>
      <xdr:spPr>
        <a:xfrm>
          <a:off x="1447800" y="6192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123372</xdr:rowOff>
    </xdr:from>
    <xdr:to>
      <xdr:col>23</xdr:col>
      <xdr:colOff>184150</xdr:colOff>
      <xdr:row>36</xdr:row>
      <xdr:rowOff>53522</xdr:rowOff>
    </xdr:to>
    <xdr:sp macro="" textlink="">
      <xdr:nvSpPr>
        <xdr:cNvPr id="89" name="楕円 88"/>
        <xdr:cNvSpPr/>
      </xdr:nvSpPr>
      <xdr:spPr>
        <a:xfrm>
          <a:off x="49022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44649</xdr:rowOff>
    </xdr:from>
    <xdr:ext cx="762000" cy="259045"/>
    <xdr:sp macro="" textlink="">
      <xdr:nvSpPr>
        <xdr:cNvPr id="90" name="財政力該当値テキスト"/>
        <xdr:cNvSpPr txBox="1"/>
      </xdr:nvSpPr>
      <xdr:spPr>
        <a:xfrm>
          <a:off x="5041900" y="604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123372</xdr:rowOff>
    </xdr:from>
    <xdr:to>
      <xdr:col>19</xdr:col>
      <xdr:colOff>184150</xdr:colOff>
      <xdr:row>36</xdr:row>
      <xdr:rowOff>53522</xdr:rowOff>
    </xdr:to>
    <xdr:sp macro="" textlink="">
      <xdr:nvSpPr>
        <xdr:cNvPr id="91" name="楕円 90"/>
        <xdr:cNvSpPr/>
      </xdr:nvSpPr>
      <xdr:spPr>
        <a:xfrm>
          <a:off x="4064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63699</xdr:rowOff>
    </xdr:from>
    <xdr:ext cx="736600" cy="259045"/>
    <xdr:sp macro="" textlink="">
      <xdr:nvSpPr>
        <xdr:cNvPr id="92" name="テキスト ボックス 91"/>
        <xdr:cNvSpPr txBox="1"/>
      </xdr:nvSpPr>
      <xdr:spPr>
        <a:xfrm>
          <a:off x="3733800" y="589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123372</xdr:rowOff>
    </xdr:from>
    <xdr:to>
      <xdr:col>15</xdr:col>
      <xdr:colOff>133350</xdr:colOff>
      <xdr:row>36</xdr:row>
      <xdr:rowOff>53522</xdr:rowOff>
    </xdr:to>
    <xdr:sp macro="" textlink="">
      <xdr:nvSpPr>
        <xdr:cNvPr id="93" name="楕円 92"/>
        <xdr:cNvSpPr/>
      </xdr:nvSpPr>
      <xdr:spPr>
        <a:xfrm>
          <a:off x="31750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63699</xdr:rowOff>
    </xdr:from>
    <xdr:ext cx="762000" cy="259045"/>
    <xdr:sp macro="" textlink="">
      <xdr:nvSpPr>
        <xdr:cNvPr id="94" name="テキスト ボックス 93"/>
        <xdr:cNvSpPr txBox="1"/>
      </xdr:nvSpPr>
      <xdr:spPr>
        <a:xfrm>
          <a:off x="2844800" y="5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140607</xdr:rowOff>
    </xdr:from>
    <xdr:to>
      <xdr:col>11</xdr:col>
      <xdr:colOff>82550</xdr:colOff>
      <xdr:row>36</xdr:row>
      <xdr:rowOff>70757</xdr:rowOff>
    </xdr:to>
    <xdr:sp macro="" textlink="">
      <xdr:nvSpPr>
        <xdr:cNvPr id="95" name="楕円 94"/>
        <xdr:cNvSpPr/>
      </xdr:nvSpPr>
      <xdr:spPr>
        <a:xfrm>
          <a:off x="2286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80934</xdr:rowOff>
    </xdr:from>
    <xdr:ext cx="762000" cy="259045"/>
    <xdr:sp macro="" textlink="">
      <xdr:nvSpPr>
        <xdr:cNvPr id="96" name="テキスト ボックス 95"/>
        <xdr:cNvSpPr txBox="1"/>
      </xdr:nvSpPr>
      <xdr:spPr>
        <a:xfrm>
          <a:off x="1955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140607</xdr:rowOff>
    </xdr:from>
    <xdr:to>
      <xdr:col>7</xdr:col>
      <xdr:colOff>31750</xdr:colOff>
      <xdr:row>36</xdr:row>
      <xdr:rowOff>70757</xdr:rowOff>
    </xdr:to>
    <xdr:sp macro="" textlink="">
      <xdr:nvSpPr>
        <xdr:cNvPr id="97" name="楕円 96"/>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80934</xdr:rowOff>
    </xdr:from>
    <xdr:ext cx="762000" cy="259045"/>
    <xdr:sp macro="" textlink="">
      <xdr:nvSpPr>
        <xdr:cNvPr id="98" name="テキスト ボックス 97"/>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は地理的に空港に隣接しているため、空港を離着陸する航空機の騒音対策に係る各種補助金を住民や地区に対して交付しており、補助費等の歳出額及び当該経費に係る一般財源も多額に及んでいる。また、住宅が密集していないエリアが多いため、下水道管の敷設が現在も進行中であり、当該事業のために起こされた起債の償還金の財源に充てる繰出金も当町の予算規模からは高い水準にある。このことから経常収支比率が類似団体内平均に比べ、高い数値となっていると思われる。事務の効率化による物件費の抑制や人件費の削減に今後も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99822</xdr:rowOff>
    </xdr:from>
    <xdr:to>
      <xdr:col>23</xdr:col>
      <xdr:colOff>133350</xdr:colOff>
      <xdr:row>64</xdr:row>
      <xdr:rowOff>39370</xdr:rowOff>
    </xdr:to>
    <xdr:cxnSp macro="">
      <xdr:nvCxnSpPr>
        <xdr:cNvPr id="131" name="直線コネクタ 130"/>
        <xdr:cNvCxnSpPr/>
      </xdr:nvCxnSpPr>
      <xdr:spPr>
        <a:xfrm flipV="1">
          <a:off x="4114800" y="1090117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2"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104648</xdr:rowOff>
    </xdr:from>
    <xdr:to>
      <xdr:col>19</xdr:col>
      <xdr:colOff>133350</xdr:colOff>
      <xdr:row>64</xdr:row>
      <xdr:rowOff>39370</xdr:rowOff>
    </xdr:to>
    <xdr:cxnSp macro="">
      <xdr:nvCxnSpPr>
        <xdr:cNvPr id="134" name="直線コネクタ 133"/>
        <xdr:cNvCxnSpPr/>
      </xdr:nvCxnSpPr>
      <xdr:spPr>
        <a:xfrm>
          <a:off x="3225800" y="1090599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104648</xdr:rowOff>
    </xdr:from>
    <xdr:to>
      <xdr:col>15</xdr:col>
      <xdr:colOff>82550</xdr:colOff>
      <xdr:row>64</xdr:row>
      <xdr:rowOff>73152</xdr:rowOff>
    </xdr:to>
    <xdr:cxnSp macro="">
      <xdr:nvCxnSpPr>
        <xdr:cNvPr id="137" name="直線コネクタ 136"/>
        <xdr:cNvCxnSpPr/>
      </xdr:nvCxnSpPr>
      <xdr:spPr>
        <a:xfrm flipV="1">
          <a:off x="2336800" y="1090599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95775</xdr:rowOff>
    </xdr:from>
    <xdr:ext cx="762000" cy="259045"/>
    <xdr:sp macro="" textlink="">
      <xdr:nvSpPr>
        <xdr:cNvPr id="139" name="テキスト ボックス 138"/>
        <xdr:cNvSpPr txBox="1"/>
      </xdr:nvSpPr>
      <xdr:spPr>
        <a:xfrm>
          <a:off x="2844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64</xdr:row>
      <xdr:rowOff>73152</xdr:rowOff>
    </xdr:to>
    <xdr:cxnSp macro="">
      <xdr:nvCxnSpPr>
        <xdr:cNvPr id="140" name="直線コネクタ 139"/>
        <xdr:cNvCxnSpPr/>
      </xdr:nvCxnSpPr>
      <xdr:spPr>
        <a:xfrm>
          <a:off x="1447800" y="1089634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4" name="テキスト ボックス 143"/>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50" name="楕円 149"/>
        <xdr:cNvSpPr/>
      </xdr:nvSpPr>
      <xdr:spPr>
        <a:xfrm>
          <a:off x="4902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21099</xdr:rowOff>
    </xdr:from>
    <xdr:ext cx="762000" cy="259045"/>
    <xdr:sp macro="" textlink="">
      <xdr:nvSpPr>
        <xdr:cNvPr id="151" name="財政構造の弾力性該当値テキスト"/>
        <xdr:cNvSpPr txBox="1"/>
      </xdr:nvSpPr>
      <xdr:spPr>
        <a:xfrm>
          <a:off x="5041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2" name="楕円 151"/>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53" name="テキスト ボックス 152"/>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53848</xdr:rowOff>
    </xdr:from>
    <xdr:to>
      <xdr:col>15</xdr:col>
      <xdr:colOff>133350</xdr:colOff>
      <xdr:row>63</xdr:row>
      <xdr:rowOff>155448</xdr:rowOff>
    </xdr:to>
    <xdr:sp macro="" textlink="">
      <xdr:nvSpPr>
        <xdr:cNvPr id="154" name="楕円 153"/>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55" name="テキスト ボックス 154"/>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22352</xdr:rowOff>
    </xdr:from>
    <xdr:to>
      <xdr:col>11</xdr:col>
      <xdr:colOff>82550</xdr:colOff>
      <xdr:row>64</xdr:row>
      <xdr:rowOff>123952</xdr:rowOff>
    </xdr:to>
    <xdr:sp macro="" textlink="">
      <xdr:nvSpPr>
        <xdr:cNvPr id="156" name="楕円 155"/>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108729</xdr:rowOff>
    </xdr:from>
    <xdr:ext cx="762000" cy="259045"/>
    <xdr:sp macro="" textlink="">
      <xdr:nvSpPr>
        <xdr:cNvPr id="157" name="テキスト ボックス 156"/>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44196</xdr:rowOff>
    </xdr:from>
    <xdr:to>
      <xdr:col>7</xdr:col>
      <xdr:colOff>31750</xdr:colOff>
      <xdr:row>63</xdr:row>
      <xdr:rowOff>145796</xdr:rowOff>
    </xdr:to>
    <xdr:sp macro="" textlink="">
      <xdr:nvSpPr>
        <xdr:cNvPr id="158" name="楕円 157"/>
        <xdr:cNvSpPr/>
      </xdr:nvSpPr>
      <xdr:spPr>
        <a:xfrm>
          <a:off x="1397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130573</xdr:rowOff>
    </xdr:from>
    <xdr:ext cx="762000" cy="259045"/>
    <xdr:sp macro="" textlink="">
      <xdr:nvSpPr>
        <xdr:cNvPr id="159" name="テキスト ボックス 158"/>
        <xdr:cNvSpPr txBox="1"/>
      </xdr:nvSpPr>
      <xdr:spPr>
        <a:xfrm>
          <a:off x="1066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[299,267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人口１人当たり人件費・物件費等決算額は、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類似団体内平均を</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前年度比２９，７８１円の増となった。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理由としてはふるさと納税返礼事業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が大幅に増加し（前年度比２３０，４９３千円増）、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２８６，５５１</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増額と</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ことが影響していると思われる。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人口が年々減少している状況</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名減少）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や施設の老朽化対応が必須であることから２８年度に策定した公共施設等総合管理計画を基に各施設の個別施設計画を策定し、集約化・複合化・廃止の検討を行い、計画的な予算執行を図っていく。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77989</xdr:rowOff>
    </xdr:from>
    <xdr:to>
      <xdr:col>23</xdr:col>
      <xdr:colOff>133350</xdr:colOff>
      <xdr:row>84</xdr:row>
      <xdr:rowOff>28316</xdr:rowOff>
    </xdr:to>
    <xdr:cxnSp macro="">
      <xdr:nvCxnSpPr>
        <xdr:cNvPr id="196" name="直線コネクタ 195"/>
        <xdr:cNvCxnSpPr/>
      </xdr:nvCxnSpPr>
      <xdr:spPr>
        <a:xfrm>
          <a:off x="4114800" y="14308339"/>
          <a:ext cx="838200" cy="1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7806</xdr:rowOff>
    </xdr:from>
    <xdr:to>
      <xdr:col>19</xdr:col>
      <xdr:colOff>133350</xdr:colOff>
      <xdr:row>83</xdr:row>
      <xdr:rowOff>77989</xdr:rowOff>
    </xdr:to>
    <xdr:cxnSp macro="">
      <xdr:nvCxnSpPr>
        <xdr:cNvPr id="199" name="直線コネクタ 198"/>
        <xdr:cNvCxnSpPr/>
      </xdr:nvCxnSpPr>
      <xdr:spPr>
        <a:xfrm>
          <a:off x="3225800" y="14238156"/>
          <a:ext cx="889000" cy="7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132684</xdr:rowOff>
    </xdr:from>
    <xdr:ext cx="736600" cy="259045"/>
    <xdr:sp macro="" textlink="">
      <xdr:nvSpPr>
        <xdr:cNvPr id="201" name="テキスト ボックス 200"/>
        <xdr:cNvSpPr txBox="1"/>
      </xdr:nvSpPr>
      <xdr:spPr>
        <a:xfrm>
          <a:off x="3733800" y="1436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133438</xdr:rowOff>
    </xdr:from>
    <xdr:to>
      <xdr:col>15</xdr:col>
      <xdr:colOff>82550</xdr:colOff>
      <xdr:row>83</xdr:row>
      <xdr:rowOff>7806</xdr:rowOff>
    </xdr:to>
    <xdr:cxnSp macro="">
      <xdr:nvCxnSpPr>
        <xdr:cNvPr id="202" name="直線コネクタ 201"/>
        <xdr:cNvCxnSpPr/>
      </xdr:nvCxnSpPr>
      <xdr:spPr>
        <a:xfrm>
          <a:off x="2336800" y="14192338"/>
          <a:ext cx="889000" cy="4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100877</xdr:rowOff>
    </xdr:from>
    <xdr:ext cx="762000" cy="259045"/>
    <xdr:sp macro="" textlink="">
      <xdr:nvSpPr>
        <xdr:cNvPr id="204" name="テキスト ボックス 203"/>
        <xdr:cNvSpPr txBox="1"/>
      </xdr:nvSpPr>
      <xdr:spPr>
        <a:xfrm>
          <a:off x="2844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98840</xdr:rowOff>
    </xdr:from>
    <xdr:to>
      <xdr:col>11</xdr:col>
      <xdr:colOff>31750</xdr:colOff>
      <xdr:row>82</xdr:row>
      <xdr:rowOff>133438</xdr:rowOff>
    </xdr:to>
    <xdr:cxnSp macro="">
      <xdr:nvCxnSpPr>
        <xdr:cNvPr id="205" name="直線コネクタ 204"/>
        <xdr:cNvCxnSpPr/>
      </xdr:nvCxnSpPr>
      <xdr:spPr>
        <a:xfrm>
          <a:off x="1447800" y="14157740"/>
          <a:ext cx="889000" cy="3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7" name="テキスト ボックス 206"/>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09" name="テキスト ボックス 208"/>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148966</xdr:rowOff>
    </xdr:from>
    <xdr:to>
      <xdr:col>23</xdr:col>
      <xdr:colOff>184150</xdr:colOff>
      <xdr:row>84</xdr:row>
      <xdr:rowOff>79116</xdr:rowOff>
    </xdr:to>
    <xdr:sp macro="" textlink="">
      <xdr:nvSpPr>
        <xdr:cNvPr id="215" name="楕円 214"/>
        <xdr:cNvSpPr/>
      </xdr:nvSpPr>
      <xdr:spPr>
        <a:xfrm>
          <a:off x="4902200" y="143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121043</xdr:rowOff>
    </xdr:from>
    <xdr:ext cx="762000" cy="259045"/>
    <xdr:sp macro="" textlink="">
      <xdr:nvSpPr>
        <xdr:cNvPr id="216" name="人件費・物件費等の状況該当値テキスト"/>
        <xdr:cNvSpPr txBox="1"/>
      </xdr:nvSpPr>
      <xdr:spPr>
        <a:xfrm>
          <a:off x="5041900" y="1435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27189</xdr:rowOff>
    </xdr:from>
    <xdr:to>
      <xdr:col>19</xdr:col>
      <xdr:colOff>184150</xdr:colOff>
      <xdr:row>83</xdr:row>
      <xdr:rowOff>128789</xdr:rowOff>
    </xdr:to>
    <xdr:sp macro="" textlink="">
      <xdr:nvSpPr>
        <xdr:cNvPr id="217" name="楕円 216"/>
        <xdr:cNvSpPr/>
      </xdr:nvSpPr>
      <xdr:spPr>
        <a:xfrm>
          <a:off x="4064000" y="1425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138966</xdr:rowOff>
    </xdr:from>
    <xdr:ext cx="736600" cy="259045"/>
    <xdr:sp macro="" textlink="">
      <xdr:nvSpPr>
        <xdr:cNvPr id="218" name="テキスト ボックス 217"/>
        <xdr:cNvSpPr txBox="1"/>
      </xdr:nvSpPr>
      <xdr:spPr>
        <a:xfrm>
          <a:off x="3733800" y="14026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128456</xdr:rowOff>
    </xdr:from>
    <xdr:to>
      <xdr:col>15</xdr:col>
      <xdr:colOff>133350</xdr:colOff>
      <xdr:row>83</xdr:row>
      <xdr:rowOff>58606</xdr:rowOff>
    </xdr:to>
    <xdr:sp macro="" textlink="">
      <xdr:nvSpPr>
        <xdr:cNvPr id="219" name="楕円 218"/>
        <xdr:cNvSpPr/>
      </xdr:nvSpPr>
      <xdr:spPr>
        <a:xfrm>
          <a:off x="3175000" y="141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68783</xdr:rowOff>
    </xdr:from>
    <xdr:ext cx="762000" cy="259045"/>
    <xdr:sp macro="" textlink="">
      <xdr:nvSpPr>
        <xdr:cNvPr id="220" name="テキスト ボックス 219"/>
        <xdr:cNvSpPr txBox="1"/>
      </xdr:nvSpPr>
      <xdr:spPr>
        <a:xfrm>
          <a:off x="2844800" y="13956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82638</xdr:rowOff>
    </xdr:from>
    <xdr:to>
      <xdr:col>11</xdr:col>
      <xdr:colOff>82550</xdr:colOff>
      <xdr:row>83</xdr:row>
      <xdr:rowOff>12788</xdr:rowOff>
    </xdr:to>
    <xdr:sp macro="" textlink="">
      <xdr:nvSpPr>
        <xdr:cNvPr id="221" name="楕円 220"/>
        <xdr:cNvSpPr/>
      </xdr:nvSpPr>
      <xdr:spPr>
        <a:xfrm>
          <a:off x="2286000" y="1414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22965</xdr:rowOff>
    </xdr:from>
    <xdr:ext cx="762000" cy="259045"/>
    <xdr:sp macro="" textlink="">
      <xdr:nvSpPr>
        <xdr:cNvPr id="222" name="テキスト ボックス 221"/>
        <xdr:cNvSpPr txBox="1"/>
      </xdr:nvSpPr>
      <xdr:spPr>
        <a:xfrm>
          <a:off x="1955800" y="139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48040</xdr:rowOff>
    </xdr:from>
    <xdr:to>
      <xdr:col>7</xdr:col>
      <xdr:colOff>31750</xdr:colOff>
      <xdr:row>82</xdr:row>
      <xdr:rowOff>149640</xdr:rowOff>
    </xdr:to>
    <xdr:sp macro="" textlink="">
      <xdr:nvSpPr>
        <xdr:cNvPr id="223" name="楕円 222"/>
        <xdr:cNvSpPr/>
      </xdr:nvSpPr>
      <xdr:spPr>
        <a:xfrm>
          <a:off x="1397000" y="141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159817</xdr:rowOff>
    </xdr:from>
    <xdr:ext cx="762000" cy="259045"/>
    <xdr:sp macro="" textlink="">
      <xdr:nvSpPr>
        <xdr:cNvPr id="224" name="テキスト ボックス 223"/>
        <xdr:cNvSpPr txBox="1"/>
      </xdr:nvSpPr>
      <xdr:spPr>
        <a:xfrm>
          <a:off x="1066800" y="138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ラスパイレス指数が類似団体内平均に比べて</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７</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高くなっている主な原因は、加重平均する前の経験年数毎の階層に所属する職員数が少ないことが考えられる。一部階層では対象者が１名しかおらず、当該職員が他の何名もいる階層に移ることで国の職員構成と同一と仮定して算出した仮定の給料総額が小さくなることと想定される。</a:t>
          </a:r>
          <a:r>
            <a:rPr kumimoji="1"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また、国家公務員と比べ、高卒３０～３５年、高卒３５年以上の寄与率が高くなっている。当町の職員構成上、７級職の高卒３０年以上の職員が多く</a:t>
          </a:r>
          <a:r>
            <a:rPr kumimoji="1"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ラスパイレス指数</a:t>
          </a:r>
          <a:r>
            <a:rPr kumimoji="1"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を引き上げる要因となっている。</a:t>
          </a:r>
          <a:endParaRPr kumimoji="1"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今後本格的に実施される人事考課制度と併せ、給与の適正化に努める。</a:t>
          </a:r>
          <a:endPar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29634</xdr:rowOff>
    </xdr:from>
    <xdr:to>
      <xdr:col>81</xdr:col>
      <xdr:colOff>44450</xdr:colOff>
      <xdr:row>89</xdr:row>
      <xdr:rowOff>29634</xdr:rowOff>
    </xdr:to>
    <xdr:cxnSp macro="">
      <xdr:nvCxnSpPr>
        <xdr:cNvPr id="258" name="直線コネクタ 257"/>
        <xdr:cNvCxnSpPr/>
      </xdr:nvCxnSpPr>
      <xdr:spPr>
        <a:xfrm>
          <a:off x="16179800" y="152886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89</xdr:row>
      <xdr:rowOff>29634</xdr:rowOff>
    </xdr:to>
    <xdr:cxnSp macro="">
      <xdr:nvCxnSpPr>
        <xdr:cNvPr id="261" name="直線コネクタ 260"/>
        <xdr:cNvCxnSpPr/>
      </xdr:nvCxnSpPr>
      <xdr:spPr>
        <a:xfrm>
          <a:off x="15290800" y="150876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0</xdr:rowOff>
    </xdr:to>
    <xdr:cxnSp macro="">
      <xdr:nvCxnSpPr>
        <xdr:cNvPr id="264" name="直線コネクタ 263"/>
        <xdr:cNvCxnSpPr/>
      </xdr:nvCxnSpPr>
      <xdr:spPr>
        <a:xfrm>
          <a:off x="14401800" y="150071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131234</xdr:rowOff>
    </xdr:to>
    <xdr:cxnSp macro="">
      <xdr:nvCxnSpPr>
        <xdr:cNvPr id="267" name="直線コネクタ 266"/>
        <xdr:cNvCxnSpPr/>
      </xdr:nvCxnSpPr>
      <xdr:spPr>
        <a:xfrm flipV="1">
          <a:off x="13512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150284</xdr:rowOff>
    </xdr:from>
    <xdr:to>
      <xdr:col>81</xdr:col>
      <xdr:colOff>95250</xdr:colOff>
      <xdr:row>89</xdr:row>
      <xdr:rowOff>80434</xdr:rowOff>
    </xdr:to>
    <xdr:sp macro="" textlink="">
      <xdr:nvSpPr>
        <xdr:cNvPr id="277" name="楕円 276"/>
        <xdr:cNvSpPr/>
      </xdr:nvSpPr>
      <xdr:spPr>
        <a:xfrm>
          <a:off x="169672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46161</xdr:rowOff>
    </xdr:from>
    <xdr:ext cx="762000" cy="259045"/>
    <xdr:sp macro="" textlink="">
      <xdr:nvSpPr>
        <xdr:cNvPr id="278" name="給与水準   （国との比較）該当値テキスト"/>
        <xdr:cNvSpPr txBox="1"/>
      </xdr:nvSpPr>
      <xdr:spPr>
        <a:xfrm>
          <a:off x="17106900" y="1513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9" name="楕円 278"/>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80" name="テキスト ボックス 279"/>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1" name="楕円 280"/>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2" name="テキスト ボックス 28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3" name="楕円 282"/>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4" name="テキスト ボックス 28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5" name="楕円 284"/>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6" name="テキスト ボックス 285"/>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類似団体平均は下回っているものの、県平均と比較すると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６</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９６</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多い結果となった。人口が多い自治体ではスケールメリットがあるため単純に千葉県平均と比較することはできないが、必要とされる行政サービスを最小限のマンパワーで遂行できるよう、今後も定員管理に留意す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併せて職員の退職で行政サービスの質が落ちないよう平成２６年３月に策定した芝山町定員管理適正化計画に則り、計画的な人材育成、世代間職員数の平準化を図っていく</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161131</xdr:rowOff>
    </xdr:from>
    <xdr:to>
      <xdr:col>81</xdr:col>
      <xdr:colOff>44450</xdr:colOff>
      <xdr:row>60</xdr:row>
      <xdr:rowOff>162337</xdr:rowOff>
    </xdr:to>
    <xdr:cxnSp macro="">
      <xdr:nvCxnSpPr>
        <xdr:cNvPr id="317" name="直線コネクタ 316"/>
        <xdr:cNvCxnSpPr/>
      </xdr:nvCxnSpPr>
      <xdr:spPr>
        <a:xfrm>
          <a:off x="16179800" y="10448131"/>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161434</xdr:rowOff>
    </xdr:from>
    <xdr:ext cx="762000" cy="259045"/>
    <xdr:sp macro="" textlink="">
      <xdr:nvSpPr>
        <xdr:cNvPr id="318" name="定員管理の状況平均値テキスト"/>
        <xdr:cNvSpPr txBox="1"/>
      </xdr:nvSpPr>
      <xdr:spPr>
        <a:xfrm>
          <a:off x="17106900" y="1044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156305</xdr:rowOff>
    </xdr:from>
    <xdr:to>
      <xdr:col>77</xdr:col>
      <xdr:colOff>44450</xdr:colOff>
      <xdr:row>60</xdr:row>
      <xdr:rowOff>161131</xdr:rowOff>
    </xdr:to>
    <xdr:cxnSp macro="">
      <xdr:nvCxnSpPr>
        <xdr:cNvPr id="320" name="直線コネクタ 319"/>
        <xdr:cNvCxnSpPr/>
      </xdr:nvCxnSpPr>
      <xdr:spPr>
        <a:xfrm>
          <a:off x="15290800" y="1044330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91615</xdr:rowOff>
    </xdr:from>
    <xdr:ext cx="736600" cy="259045"/>
    <xdr:sp macro="" textlink="">
      <xdr:nvSpPr>
        <xdr:cNvPr id="322" name="テキスト ボックス 321"/>
        <xdr:cNvSpPr txBox="1"/>
      </xdr:nvSpPr>
      <xdr:spPr>
        <a:xfrm>
          <a:off x="15798800" y="1055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153892</xdr:rowOff>
    </xdr:from>
    <xdr:to>
      <xdr:col>72</xdr:col>
      <xdr:colOff>203200</xdr:colOff>
      <xdr:row>60</xdr:row>
      <xdr:rowOff>156305</xdr:rowOff>
    </xdr:to>
    <xdr:cxnSp macro="">
      <xdr:nvCxnSpPr>
        <xdr:cNvPr id="323" name="直線コネクタ 322"/>
        <xdr:cNvCxnSpPr/>
      </xdr:nvCxnSpPr>
      <xdr:spPr>
        <a:xfrm>
          <a:off x="14401800" y="1044089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77138</xdr:rowOff>
    </xdr:from>
    <xdr:ext cx="762000" cy="259045"/>
    <xdr:sp macro="" textlink="">
      <xdr:nvSpPr>
        <xdr:cNvPr id="325" name="テキスト ボックス 324"/>
        <xdr:cNvSpPr txBox="1"/>
      </xdr:nvSpPr>
      <xdr:spPr>
        <a:xfrm>
          <a:off x="14909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112871</xdr:rowOff>
    </xdr:from>
    <xdr:to>
      <xdr:col>68</xdr:col>
      <xdr:colOff>152400</xdr:colOff>
      <xdr:row>60</xdr:row>
      <xdr:rowOff>153892</xdr:rowOff>
    </xdr:to>
    <xdr:cxnSp macro="">
      <xdr:nvCxnSpPr>
        <xdr:cNvPr id="326" name="直線コネクタ 325"/>
        <xdr:cNvCxnSpPr/>
      </xdr:nvCxnSpPr>
      <xdr:spPr>
        <a:xfrm>
          <a:off x="13512800" y="1039987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111537</xdr:rowOff>
    </xdr:from>
    <xdr:to>
      <xdr:col>81</xdr:col>
      <xdr:colOff>95250</xdr:colOff>
      <xdr:row>61</xdr:row>
      <xdr:rowOff>41687</xdr:rowOff>
    </xdr:to>
    <xdr:sp macro="" textlink="">
      <xdr:nvSpPr>
        <xdr:cNvPr id="336" name="楕円 335"/>
        <xdr:cNvSpPr/>
      </xdr:nvSpPr>
      <xdr:spPr>
        <a:xfrm>
          <a:off x="16967200" y="103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128064</xdr:rowOff>
    </xdr:from>
    <xdr:ext cx="762000" cy="259045"/>
    <xdr:sp macro="" textlink="">
      <xdr:nvSpPr>
        <xdr:cNvPr id="337" name="定員管理の状況該当値テキスト"/>
        <xdr:cNvSpPr txBox="1"/>
      </xdr:nvSpPr>
      <xdr:spPr>
        <a:xfrm>
          <a:off x="17106900" y="1024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110331</xdr:rowOff>
    </xdr:from>
    <xdr:to>
      <xdr:col>77</xdr:col>
      <xdr:colOff>95250</xdr:colOff>
      <xdr:row>61</xdr:row>
      <xdr:rowOff>40481</xdr:rowOff>
    </xdr:to>
    <xdr:sp macro="" textlink="">
      <xdr:nvSpPr>
        <xdr:cNvPr id="338" name="楕円 337"/>
        <xdr:cNvSpPr/>
      </xdr:nvSpPr>
      <xdr:spPr>
        <a:xfrm>
          <a:off x="16129000" y="103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50658</xdr:rowOff>
    </xdr:from>
    <xdr:ext cx="736600" cy="259045"/>
    <xdr:sp macro="" textlink="">
      <xdr:nvSpPr>
        <xdr:cNvPr id="339" name="テキスト ボックス 338"/>
        <xdr:cNvSpPr txBox="1"/>
      </xdr:nvSpPr>
      <xdr:spPr>
        <a:xfrm>
          <a:off x="15798800" y="10166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105505</xdr:rowOff>
    </xdr:from>
    <xdr:to>
      <xdr:col>73</xdr:col>
      <xdr:colOff>44450</xdr:colOff>
      <xdr:row>61</xdr:row>
      <xdr:rowOff>35655</xdr:rowOff>
    </xdr:to>
    <xdr:sp macro="" textlink="">
      <xdr:nvSpPr>
        <xdr:cNvPr id="340" name="楕円 339"/>
        <xdr:cNvSpPr/>
      </xdr:nvSpPr>
      <xdr:spPr>
        <a:xfrm>
          <a:off x="15240000" y="10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45832</xdr:rowOff>
    </xdr:from>
    <xdr:ext cx="762000" cy="259045"/>
    <xdr:sp macro="" textlink="">
      <xdr:nvSpPr>
        <xdr:cNvPr id="341" name="テキスト ボックス 340"/>
        <xdr:cNvSpPr txBox="1"/>
      </xdr:nvSpPr>
      <xdr:spPr>
        <a:xfrm>
          <a:off x="14909800" y="1016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103092</xdr:rowOff>
    </xdr:from>
    <xdr:to>
      <xdr:col>68</xdr:col>
      <xdr:colOff>203200</xdr:colOff>
      <xdr:row>61</xdr:row>
      <xdr:rowOff>33242</xdr:rowOff>
    </xdr:to>
    <xdr:sp macro="" textlink="">
      <xdr:nvSpPr>
        <xdr:cNvPr id="342" name="楕円 341"/>
        <xdr:cNvSpPr/>
      </xdr:nvSpPr>
      <xdr:spPr>
        <a:xfrm>
          <a:off x="14351000" y="1039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43419</xdr:rowOff>
    </xdr:from>
    <xdr:ext cx="762000" cy="259045"/>
    <xdr:sp macro="" textlink="">
      <xdr:nvSpPr>
        <xdr:cNvPr id="343" name="テキスト ボックス 342"/>
        <xdr:cNvSpPr txBox="1"/>
      </xdr:nvSpPr>
      <xdr:spPr>
        <a:xfrm>
          <a:off x="14020800" y="1015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62071</xdr:rowOff>
    </xdr:from>
    <xdr:to>
      <xdr:col>64</xdr:col>
      <xdr:colOff>152400</xdr:colOff>
      <xdr:row>60</xdr:row>
      <xdr:rowOff>163671</xdr:rowOff>
    </xdr:to>
    <xdr:sp macro="" textlink="">
      <xdr:nvSpPr>
        <xdr:cNvPr id="344" name="楕円 343"/>
        <xdr:cNvSpPr/>
      </xdr:nvSpPr>
      <xdr:spPr>
        <a:xfrm>
          <a:off x="13462000" y="1034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2398</xdr:rowOff>
    </xdr:from>
    <xdr:ext cx="762000" cy="259045"/>
    <xdr:sp macro="" textlink="">
      <xdr:nvSpPr>
        <xdr:cNvPr id="345" name="テキスト ボックス 344"/>
        <xdr:cNvSpPr txBox="1"/>
      </xdr:nvSpPr>
      <xdr:spPr>
        <a:xfrm>
          <a:off x="13131800" y="1011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類似団体内平均を</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３．８</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社会インフラ整備には、世代間の負担の平準化も考慮し、財源として起債を組み入れていくが、併せて国庫補助金・県支出金等の特定財源の確保に努め、過度に普通建設事業費の財源が起債に依存することのないよう注意す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112522</xdr:rowOff>
    </xdr:to>
    <xdr:cxnSp macro="">
      <xdr:nvCxnSpPr>
        <xdr:cNvPr id="376" name="直線コネクタ 375"/>
        <xdr:cNvCxnSpPr/>
      </xdr:nvCxnSpPr>
      <xdr:spPr>
        <a:xfrm>
          <a:off x="16179800" y="695121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93218</xdr:rowOff>
    </xdr:from>
    <xdr:to>
      <xdr:col>77</xdr:col>
      <xdr:colOff>44450</xdr:colOff>
      <xdr:row>40</xdr:row>
      <xdr:rowOff>93218</xdr:rowOff>
    </xdr:to>
    <xdr:cxnSp macro="">
      <xdr:nvCxnSpPr>
        <xdr:cNvPr id="379" name="直線コネクタ 378"/>
        <xdr:cNvCxnSpPr/>
      </xdr:nvCxnSpPr>
      <xdr:spPr>
        <a:xfrm>
          <a:off x="15290800" y="69512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93218</xdr:rowOff>
    </xdr:from>
    <xdr:to>
      <xdr:col>72</xdr:col>
      <xdr:colOff>203200</xdr:colOff>
      <xdr:row>40</xdr:row>
      <xdr:rowOff>102870</xdr:rowOff>
    </xdr:to>
    <xdr:cxnSp macro="">
      <xdr:nvCxnSpPr>
        <xdr:cNvPr id="382" name="直線コネクタ 381"/>
        <xdr:cNvCxnSpPr/>
      </xdr:nvCxnSpPr>
      <xdr:spPr>
        <a:xfrm flipV="1">
          <a:off x="14401800" y="695121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112522</xdr:rowOff>
    </xdr:to>
    <xdr:cxnSp macro="">
      <xdr:nvCxnSpPr>
        <xdr:cNvPr id="385" name="直線コネクタ 384"/>
        <xdr:cNvCxnSpPr/>
      </xdr:nvCxnSpPr>
      <xdr:spPr>
        <a:xfrm flipV="1">
          <a:off x="13512800" y="69608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87" name="テキスト ボックス 386"/>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389" name="テキスト ボックス 388"/>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61722</xdr:rowOff>
    </xdr:from>
    <xdr:to>
      <xdr:col>81</xdr:col>
      <xdr:colOff>95250</xdr:colOff>
      <xdr:row>40</xdr:row>
      <xdr:rowOff>163322</xdr:rowOff>
    </xdr:to>
    <xdr:sp macro="" textlink="">
      <xdr:nvSpPr>
        <xdr:cNvPr id="395" name="楕円 394"/>
        <xdr:cNvSpPr/>
      </xdr:nvSpPr>
      <xdr:spPr>
        <a:xfrm>
          <a:off x="169672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78249</xdr:rowOff>
    </xdr:from>
    <xdr:ext cx="762000" cy="259045"/>
    <xdr:sp macro="" textlink="">
      <xdr:nvSpPr>
        <xdr:cNvPr id="396" name="公債費負担の状況該当値テキスト"/>
        <xdr:cNvSpPr txBox="1"/>
      </xdr:nvSpPr>
      <xdr:spPr>
        <a:xfrm>
          <a:off x="17106900" y="676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397" name="楕円 396"/>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398" name="テキスト ボックス 397"/>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42418</xdr:rowOff>
    </xdr:from>
    <xdr:to>
      <xdr:col>73</xdr:col>
      <xdr:colOff>44450</xdr:colOff>
      <xdr:row>40</xdr:row>
      <xdr:rowOff>144018</xdr:rowOff>
    </xdr:to>
    <xdr:sp macro="" textlink="">
      <xdr:nvSpPr>
        <xdr:cNvPr id="399" name="楕円 398"/>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154195</xdr:rowOff>
    </xdr:from>
    <xdr:ext cx="762000" cy="259045"/>
    <xdr:sp macro="" textlink="">
      <xdr:nvSpPr>
        <xdr:cNvPr id="400" name="テキスト ボックス 399"/>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1" name="楕円 400"/>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2" name="テキスト ボックス 401"/>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3" name="楕円 402"/>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4" name="テキスト ボックス 403"/>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これまでと同じく将来負担額よりも当該経費に充当可能な財源（基金、地方債現在高等に係る基準財政需要額算入見込額）が大きいため、将来負担比率は「－」で表示されている。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今後も起債及び債務負担行為設定を適正に管理すると共に基金への計画的な積立を実施していく。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7,500
7,258
43.24
5,851,720
5,561,798
269,325
2,929,587
2,510,285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人件費における経常収支比率が類似団体平均と比較して高いが、これは主に手当支給額（地域手当）の差が原因と思われる。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手当の見直しはこれまで都度行われてきたが、今後も人件費全体の適正化に努める。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156718</xdr:rowOff>
    </xdr:to>
    <xdr:cxnSp macro="">
      <xdr:nvCxnSpPr>
        <xdr:cNvPr id="64" name="直線コネクタ 63"/>
        <xdr:cNvCxnSpPr/>
      </xdr:nvCxnSpPr>
      <xdr:spPr>
        <a:xfrm flipV="1">
          <a:off x="3987800" y="64820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143002</xdr:rowOff>
    </xdr:from>
    <xdr:to>
      <xdr:col>19</xdr:col>
      <xdr:colOff>187325</xdr:colOff>
      <xdr:row>37</xdr:row>
      <xdr:rowOff>156718</xdr:rowOff>
    </xdr:to>
    <xdr:cxnSp macro="">
      <xdr:nvCxnSpPr>
        <xdr:cNvPr id="67" name="直線コネクタ 66"/>
        <xdr:cNvCxnSpPr/>
      </xdr:nvCxnSpPr>
      <xdr:spPr>
        <a:xfrm>
          <a:off x="3098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143002</xdr:rowOff>
    </xdr:from>
    <xdr:to>
      <xdr:col>15</xdr:col>
      <xdr:colOff>98425</xdr:colOff>
      <xdr:row>37</xdr:row>
      <xdr:rowOff>147574</xdr:rowOff>
    </xdr:to>
    <xdr:cxnSp macro="">
      <xdr:nvCxnSpPr>
        <xdr:cNvPr id="70" name="直線コネクタ 69"/>
        <xdr:cNvCxnSpPr/>
      </xdr:nvCxnSpPr>
      <xdr:spPr>
        <a:xfrm flipV="1">
          <a:off x="2209800" y="6486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152146</xdr:rowOff>
    </xdr:to>
    <xdr:cxnSp macro="">
      <xdr:nvCxnSpPr>
        <xdr:cNvPr id="73" name="直線コネクタ 72"/>
        <xdr:cNvCxnSpPr/>
      </xdr:nvCxnSpPr>
      <xdr:spPr>
        <a:xfrm flipV="1">
          <a:off x="1320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3" name="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101346</xdr:rowOff>
    </xdr:from>
    <xdr:to>
      <xdr:col>6</xdr:col>
      <xdr:colOff>171450</xdr:colOff>
      <xdr:row>38</xdr:row>
      <xdr:rowOff>31496</xdr:rowOff>
    </xdr:to>
    <xdr:sp macro="" textlink="">
      <xdr:nvSpPr>
        <xdr:cNvPr id="91" name="楕円 90"/>
        <xdr:cNvSpPr/>
      </xdr:nvSpPr>
      <xdr:spPr>
        <a:xfrm>
          <a:off x="1270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16273</xdr:rowOff>
    </xdr:from>
    <xdr:ext cx="762000" cy="259045"/>
    <xdr:sp macro="" textlink="">
      <xdr:nvSpPr>
        <xdr:cNvPr id="92" name="テキスト ボックス 91"/>
        <xdr:cNvSpPr txBox="1"/>
      </xdr:nvSpPr>
      <xdr:spPr>
        <a:xfrm>
          <a:off x="939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が類似団体内平均と比較して高い水準であるのは近年のアウトソーシングやハードウェア・ソフトウェアのリース契約による調達が大きな要因であると思われる。業務毎に個別システムが構築され、それぞれで保守料や使用料が発生し、大きな負担となってきている。また２８年度より開始したふるさと納税返礼事業も物件費を押し上げる要因と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今後は機器の共同化、プラットフォームの統一化を図り、重複する経費をできる限り削減していく必要がある。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156718</xdr:rowOff>
    </xdr:from>
    <xdr:to>
      <xdr:col>82</xdr:col>
      <xdr:colOff>107950</xdr:colOff>
      <xdr:row>16</xdr:row>
      <xdr:rowOff>26416</xdr:rowOff>
    </xdr:to>
    <xdr:cxnSp macro="">
      <xdr:nvCxnSpPr>
        <xdr:cNvPr id="123" name="直線コネクタ 122"/>
        <xdr:cNvCxnSpPr/>
      </xdr:nvCxnSpPr>
      <xdr:spPr>
        <a:xfrm flipV="1">
          <a:off x="15671800" y="27284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26416</xdr:rowOff>
    </xdr:to>
    <xdr:cxnSp macro="">
      <xdr:nvCxnSpPr>
        <xdr:cNvPr id="126" name="直線コネクタ 125"/>
        <xdr:cNvCxnSpPr/>
      </xdr:nvCxnSpPr>
      <xdr:spPr>
        <a:xfrm>
          <a:off x="14782800" y="2733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44704</xdr:rowOff>
    </xdr:to>
    <xdr:cxnSp macro="">
      <xdr:nvCxnSpPr>
        <xdr:cNvPr id="129" name="直線コネクタ 128"/>
        <xdr:cNvCxnSpPr/>
      </xdr:nvCxnSpPr>
      <xdr:spPr>
        <a:xfrm flipV="1">
          <a:off x="13893800" y="2733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120142</xdr:rowOff>
    </xdr:from>
    <xdr:to>
      <xdr:col>69</xdr:col>
      <xdr:colOff>92075</xdr:colOff>
      <xdr:row>16</xdr:row>
      <xdr:rowOff>44704</xdr:rowOff>
    </xdr:to>
    <xdr:cxnSp macro="">
      <xdr:nvCxnSpPr>
        <xdr:cNvPr id="132" name="直線コネクタ 131"/>
        <xdr:cNvCxnSpPr/>
      </xdr:nvCxnSpPr>
      <xdr:spPr>
        <a:xfrm>
          <a:off x="13004800" y="26918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2" name="楕円 141"/>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77995</xdr:rowOff>
    </xdr:from>
    <xdr:ext cx="762000" cy="259045"/>
    <xdr:sp macro="" textlink="">
      <xdr:nvSpPr>
        <xdr:cNvPr id="143" name="物件費該当値テキスト"/>
        <xdr:cNvSpPr txBox="1"/>
      </xdr:nvSpPr>
      <xdr:spPr>
        <a:xfrm>
          <a:off x="165989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147066</xdr:rowOff>
    </xdr:from>
    <xdr:to>
      <xdr:col>78</xdr:col>
      <xdr:colOff>120650</xdr:colOff>
      <xdr:row>16</xdr:row>
      <xdr:rowOff>77216</xdr:rowOff>
    </xdr:to>
    <xdr:sp macro="" textlink="">
      <xdr:nvSpPr>
        <xdr:cNvPr id="144" name="楕円 143"/>
        <xdr:cNvSpPr/>
      </xdr:nvSpPr>
      <xdr:spPr>
        <a:xfrm>
          <a:off x="15621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61993</xdr:rowOff>
    </xdr:from>
    <xdr:ext cx="736600" cy="259045"/>
    <xdr:sp macro="" textlink="">
      <xdr:nvSpPr>
        <xdr:cNvPr id="145" name="テキスト ボックス 144"/>
        <xdr:cNvSpPr txBox="1"/>
      </xdr:nvSpPr>
      <xdr:spPr>
        <a:xfrm>
          <a:off x="15290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6" name="楕円 145"/>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47" name="テキスト ボックス 146"/>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165354</xdr:rowOff>
    </xdr:from>
    <xdr:to>
      <xdr:col>69</xdr:col>
      <xdr:colOff>142875</xdr:colOff>
      <xdr:row>16</xdr:row>
      <xdr:rowOff>95504</xdr:rowOff>
    </xdr:to>
    <xdr:sp macro="" textlink="">
      <xdr:nvSpPr>
        <xdr:cNvPr id="148" name="楕円 147"/>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80281</xdr:rowOff>
    </xdr:from>
    <xdr:ext cx="762000" cy="259045"/>
    <xdr:sp macro="" textlink="">
      <xdr:nvSpPr>
        <xdr:cNvPr id="149" name="テキスト ボックス 148"/>
        <xdr:cNvSpPr txBox="1"/>
      </xdr:nvSpPr>
      <xdr:spPr>
        <a:xfrm>
          <a:off x="13512800" y="282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50" name="楕円 149"/>
        <xdr:cNvSpPr/>
      </xdr:nvSpPr>
      <xdr:spPr>
        <a:xfrm>
          <a:off x="12954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155719</xdr:rowOff>
    </xdr:from>
    <xdr:ext cx="762000" cy="259045"/>
    <xdr:sp macro="" textlink="">
      <xdr:nvSpPr>
        <xdr:cNvPr id="151" name="テキスト ボックス 150"/>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０．６</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ポイント上回っているものの、県平均と比較すると７．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７</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サービスマネジメントを積極的に行うようになり、利用者のニーズと福祉サービスを結びつける機会を増やしているため、扶助費は年々増加傾向にある。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自立支援事業における自助・共助機能の向上を今後も図っていく。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69850</xdr:rowOff>
    </xdr:to>
    <xdr:cxnSp macro="">
      <xdr:nvCxnSpPr>
        <xdr:cNvPr id="184" name="直線コネクタ 183"/>
        <xdr:cNvCxnSpPr/>
      </xdr:nvCxnSpPr>
      <xdr:spPr>
        <a:xfrm flipV="1">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165100</xdr:rowOff>
    </xdr:from>
    <xdr:to>
      <xdr:col>19</xdr:col>
      <xdr:colOff>187325</xdr:colOff>
      <xdr:row>56</xdr:row>
      <xdr:rowOff>69850</xdr:rowOff>
    </xdr:to>
    <xdr:cxnSp macro="">
      <xdr:nvCxnSpPr>
        <xdr:cNvPr id="187" name="直線コネクタ 186"/>
        <xdr:cNvCxnSpPr/>
      </xdr:nvCxnSpPr>
      <xdr:spPr>
        <a:xfrm>
          <a:off x="3098800" y="959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55</xdr:row>
      <xdr:rowOff>165100</xdr:rowOff>
    </xdr:to>
    <xdr:cxnSp macro="">
      <xdr:nvCxnSpPr>
        <xdr:cNvPr id="190" name="直線コネクタ 189"/>
        <xdr:cNvCxnSpPr/>
      </xdr:nvCxnSpPr>
      <xdr:spPr>
        <a:xfrm>
          <a:off x="2209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146050</xdr:rowOff>
    </xdr:to>
    <xdr:cxnSp macro="">
      <xdr:nvCxnSpPr>
        <xdr:cNvPr id="193" name="直線コネクタ 192"/>
        <xdr:cNvCxnSpPr/>
      </xdr:nvCxnSpPr>
      <xdr:spPr>
        <a:xfrm>
          <a:off x="1320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19050</xdr:rowOff>
    </xdr:from>
    <xdr:to>
      <xdr:col>20</xdr:col>
      <xdr:colOff>38100</xdr:colOff>
      <xdr:row>56</xdr:row>
      <xdr:rowOff>120650</xdr:rowOff>
    </xdr:to>
    <xdr:sp macro="" textlink="">
      <xdr:nvSpPr>
        <xdr:cNvPr id="205" name="楕円 204"/>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206" name="テキスト ボックス 205"/>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7" name="楕円 206"/>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29227</xdr:rowOff>
    </xdr:from>
    <xdr:ext cx="762000" cy="259045"/>
    <xdr:sp macro="" textlink="">
      <xdr:nvSpPr>
        <xdr:cNvPr id="208" name="テキスト ボックス 207"/>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9" name="楕円 208"/>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0" name="テキスト ボックス 209"/>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1" name="楕円 210"/>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2" name="テキスト ボックス 211"/>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類似団体内平均と比較して０．</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高い値となっているが、大きく乖離はしていない。その他の項目で寄与率が高いのは繰出金に係る経常収支比率であると思われる。公営企業では、受益者負担による運営が原則であるが、当町の公共下水道事業は管の敷設を未だに行っており、供用開始エリアに住民人口が集中していないことから現状では一般会計からの繰出金が必須となってい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経営戦略や施設の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維持補修計画を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基に</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繰出金の適正化に努める。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56</xdr:row>
      <xdr:rowOff>136144</xdr:rowOff>
    </xdr:to>
    <xdr:cxnSp macro="">
      <xdr:nvCxnSpPr>
        <xdr:cNvPr id="242" name="直線コネクタ 241"/>
        <xdr:cNvCxnSpPr/>
      </xdr:nvCxnSpPr>
      <xdr:spPr>
        <a:xfrm>
          <a:off x="15671800" y="9723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56</xdr:row>
      <xdr:rowOff>122428</xdr:rowOff>
    </xdr:to>
    <xdr:cxnSp macro="">
      <xdr:nvCxnSpPr>
        <xdr:cNvPr id="245" name="直線コネクタ 244"/>
        <xdr:cNvCxnSpPr/>
      </xdr:nvCxnSpPr>
      <xdr:spPr>
        <a:xfrm>
          <a:off x="14782800" y="9714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163576</xdr:rowOff>
    </xdr:to>
    <xdr:cxnSp macro="">
      <xdr:nvCxnSpPr>
        <xdr:cNvPr id="248" name="直線コネクタ 247"/>
        <xdr:cNvCxnSpPr/>
      </xdr:nvCxnSpPr>
      <xdr:spPr>
        <a:xfrm flipV="1">
          <a:off x="13893800" y="9714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50" name="テキスト ボックス 249"/>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131572</xdr:rowOff>
    </xdr:from>
    <xdr:to>
      <xdr:col>69</xdr:col>
      <xdr:colOff>92075</xdr:colOff>
      <xdr:row>56</xdr:row>
      <xdr:rowOff>163576</xdr:rowOff>
    </xdr:to>
    <xdr:cxnSp macro="">
      <xdr:nvCxnSpPr>
        <xdr:cNvPr id="251" name="直線コネクタ 250"/>
        <xdr:cNvCxnSpPr/>
      </xdr:nvCxnSpPr>
      <xdr:spPr>
        <a:xfrm>
          <a:off x="13004800" y="9732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85344</xdr:rowOff>
    </xdr:from>
    <xdr:to>
      <xdr:col>82</xdr:col>
      <xdr:colOff>158750</xdr:colOff>
      <xdr:row>57</xdr:row>
      <xdr:rowOff>15494</xdr:rowOff>
    </xdr:to>
    <xdr:sp macro="" textlink="">
      <xdr:nvSpPr>
        <xdr:cNvPr id="261" name="楕円 260"/>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57421</xdr:rowOff>
    </xdr:from>
    <xdr:ext cx="762000" cy="259045"/>
    <xdr:sp macro="" textlink="">
      <xdr:nvSpPr>
        <xdr:cNvPr id="262"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71628</xdr:rowOff>
    </xdr:from>
    <xdr:to>
      <xdr:col>78</xdr:col>
      <xdr:colOff>120650</xdr:colOff>
      <xdr:row>57</xdr:row>
      <xdr:rowOff>1778</xdr:rowOff>
    </xdr:to>
    <xdr:sp macro="" textlink="">
      <xdr:nvSpPr>
        <xdr:cNvPr id="263" name="楕円 262"/>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158005</xdr:rowOff>
    </xdr:from>
    <xdr:ext cx="736600" cy="259045"/>
    <xdr:sp macro="" textlink="">
      <xdr:nvSpPr>
        <xdr:cNvPr id="264" name="テキスト ボックス 263"/>
        <xdr:cNvSpPr txBox="1"/>
      </xdr:nvSpPr>
      <xdr:spPr>
        <a:xfrm>
          <a:off x="15290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5" name="楕円 264"/>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148861</xdr:rowOff>
    </xdr:from>
    <xdr:ext cx="762000" cy="259045"/>
    <xdr:sp macro="" textlink="">
      <xdr:nvSpPr>
        <xdr:cNvPr id="266" name="テキスト ボックス 265"/>
        <xdr:cNvSpPr txBox="1"/>
      </xdr:nvSpPr>
      <xdr:spPr>
        <a:xfrm>
          <a:off x="14401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112776</xdr:rowOff>
    </xdr:from>
    <xdr:to>
      <xdr:col>69</xdr:col>
      <xdr:colOff>142875</xdr:colOff>
      <xdr:row>57</xdr:row>
      <xdr:rowOff>42926</xdr:rowOff>
    </xdr:to>
    <xdr:sp macro="" textlink="">
      <xdr:nvSpPr>
        <xdr:cNvPr id="267" name="楕円 266"/>
        <xdr:cNvSpPr/>
      </xdr:nvSpPr>
      <xdr:spPr>
        <a:xfrm>
          <a:off x="138430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27703</xdr:rowOff>
    </xdr:from>
    <xdr:ext cx="762000" cy="259045"/>
    <xdr:sp macro="" textlink="">
      <xdr:nvSpPr>
        <xdr:cNvPr id="268" name="テキスト ボックス 267"/>
        <xdr:cNvSpPr txBox="1"/>
      </xdr:nvSpPr>
      <xdr:spPr>
        <a:xfrm>
          <a:off x="13512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80772</xdr:rowOff>
    </xdr:from>
    <xdr:to>
      <xdr:col>65</xdr:col>
      <xdr:colOff>53975</xdr:colOff>
      <xdr:row>57</xdr:row>
      <xdr:rowOff>10922</xdr:rowOff>
    </xdr:to>
    <xdr:sp macro="" textlink="">
      <xdr:nvSpPr>
        <xdr:cNvPr id="269" name="楕円 268"/>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167149</xdr:rowOff>
    </xdr:from>
    <xdr:ext cx="762000" cy="259045"/>
    <xdr:sp macro="" textlink="">
      <xdr:nvSpPr>
        <xdr:cNvPr id="270" name="テキスト ボックス 269"/>
        <xdr:cNvSpPr txBox="1"/>
      </xdr:nvSpPr>
      <xdr:spPr>
        <a:xfrm>
          <a:off x="12623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補助費等が類似団体内平均と比較して高い水準にあるのは、町の出資する法人をはじめ各種団体への補助金及び成田国際空港が隣接する立地から航空機騒音対策に対する各種補助金が多額なためと推測され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補助金の交付基準や額の見直しはこれまでも都度実施してきたが、今後はより一層既存補助金事業の目的が補助金を継続にするに値するか否か、厳しく査定していく。</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72136</xdr:rowOff>
    </xdr:to>
    <xdr:cxnSp macro="">
      <xdr:nvCxnSpPr>
        <xdr:cNvPr id="300" name="直線コネクタ 299"/>
        <xdr:cNvCxnSpPr/>
      </xdr:nvCxnSpPr>
      <xdr:spPr>
        <a:xfrm flipV="1">
          <a:off x="15671800" y="65278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1"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53848</xdr:rowOff>
    </xdr:from>
    <xdr:to>
      <xdr:col>78</xdr:col>
      <xdr:colOff>69850</xdr:colOff>
      <xdr:row>38</xdr:row>
      <xdr:rowOff>72136</xdr:rowOff>
    </xdr:to>
    <xdr:cxnSp macro="">
      <xdr:nvCxnSpPr>
        <xdr:cNvPr id="303" name="直線コネクタ 302"/>
        <xdr:cNvCxnSpPr/>
      </xdr:nvCxnSpPr>
      <xdr:spPr>
        <a:xfrm>
          <a:off x="14782800" y="6568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05" name="テキスト ボックス 304"/>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53848</xdr:rowOff>
    </xdr:from>
    <xdr:to>
      <xdr:col>73</xdr:col>
      <xdr:colOff>180975</xdr:colOff>
      <xdr:row>38</xdr:row>
      <xdr:rowOff>53848</xdr:rowOff>
    </xdr:to>
    <xdr:cxnSp macro="">
      <xdr:nvCxnSpPr>
        <xdr:cNvPr id="306" name="直線コネクタ 305"/>
        <xdr:cNvCxnSpPr/>
      </xdr:nvCxnSpPr>
      <xdr:spPr>
        <a:xfrm>
          <a:off x="13893800" y="6568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08" name="テキスト ボックス 307"/>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53848</xdr:rowOff>
    </xdr:to>
    <xdr:cxnSp macro="">
      <xdr:nvCxnSpPr>
        <xdr:cNvPr id="309" name="直線コネクタ 308"/>
        <xdr:cNvCxnSpPr/>
      </xdr:nvCxnSpPr>
      <xdr:spPr>
        <a:xfrm>
          <a:off x="13004800" y="65506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1" name="テキスト ボックス 310"/>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19" name="楕円 318"/>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20"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21336</xdr:rowOff>
    </xdr:from>
    <xdr:to>
      <xdr:col>78</xdr:col>
      <xdr:colOff>120650</xdr:colOff>
      <xdr:row>38</xdr:row>
      <xdr:rowOff>122936</xdr:rowOff>
    </xdr:to>
    <xdr:sp macro="" textlink="">
      <xdr:nvSpPr>
        <xdr:cNvPr id="321" name="楕円 320"/>
        <xdr:cNvSpPr/>
      </xdr:nvSpPr>
      <xdr:spPr>
        <a:xfrm>
          <a:off x="15621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107713</xdr:rowOff>
    </xdr:from>
    <xdr:ext cx="736600" cy="259045"/>
    <xdr:sp macro="" textlink="">
      <xdr:nvSpPr>
        <xdr:cNvPr id="322" name="テキスト ボックス 321"/>
        <xdr:cNvSpPr txBox="1"/>
      </xdr:nvSpPr>
      <xdr:spPr>
        <a:xfrm>
          <a:off x="15290800" y="662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3" name="楕円 322"/>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24" name="テキスト ボックス 323"/>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xdr:rowOff>
    </xdr:from>
    <xdr:to>
      <xdr:col>69</xdr:col>
      <xdr:colOff>142875</xdr:colOff>
      <xdr:row>38</xdr:row>
      <xdr:rowOff>104648</xdr:rowOff>
    </xdr:to>
    <xdr:sp macro="" textlink="">
      <xdr:nvSpPr>
        <xdr:cNvPr id="325" name="楕円 324"/>
        <xdr:cNvSpPr/>
      </xdr:nvSpPr>
      <xdr:spPr>
        <a:xfrm>
          <a:off x="13843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89425</xdr:rowOff>
    </xdr:from>
    <xdr:ext cx="762000" cy="259045"/>
    <xdr:sp macro="" textlink="">
      <xdr:nvSpPr>
        <xdr:cNvPr id="326" name="テキスト ボックス 325"/>
        <xdr:cNvSpPr txBox="1"/>
      </xdr:nvSpPr>
      <xdr:spPr>
        <a:xfrm>
          <a:off x="13512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27" name="楕円 326"/>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28" name="テキスト ボックス 327"/>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過去に起こした地方債</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が少ないことから、</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１２．</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５</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世代間の公平な負担の平準化に留意しつつ、今後も地方債を充当する事業内容を精査し、公債費の抑制に努める。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14986</xdr:rowOff>
    </xdr:to>
    <xdr:cxnSp macro="">
      <xdr:nvCxnSpPr>
        <xdr:cNvPr id="358" name="直線コネクタ 357"/>
        <xdr:cNvCxnSpPr/>
      </xdr:nvCxnSpPr>
      <xdr:spPr>
        <a:xfrm>
          <a:off x="3987800" y="128600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168148</xdr:rowOff>
    </xdr:from>
    <xdr:to>
      <xdr:col>19</xdr:col>
      <xdr:colOff>187325</xdr:colOff>
      <xdr:row>75</xdr:row>
      <xdr:rowOff>1270</xdr:rowOff>
    </xdr:to>
    <xdr:cxnSp macro="">
      <xdr:nvCxnSpPr>
        <xdr:cNvPr id="361" name="直線コネクタ 360"/>
        <xdr:cNvCxnSpPr/>
      </xdr:nvCxnSpPr>
      <xdr:spPr>
        <a:xfrm>
          <a:off x="3098800" y="128554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168148</xdr:rowOff>
    </xdr:from>
    <xdr:to>
      <xdr:col>15</xdr:col>
      <xdr:colOff>98425</xdr:colOff>
      <xdr:row>75</xdr:row>
      <xdr:rowOff>24130</xdr:rowOff>
    </xdr:to>
    <xdr:cxnSp macro="">
      <xdr:nvCxnSpPr>
        <xdr:cNvPr id="364" name="直線コネクタ 363"/>
        <xdr:cNvCxnSpPr/>
      </xdr:nvCxnSpPr>
      <xdr:spPr>
        <a:xfrm flipV="1">
          <a:off x="2209800" y="128554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24130</xdr:rowOff>
    </xdr:from>
    <xdr:to>
      <xdr:col>11</xdr:col>
      <xdr:colOff>9525</xdr:colOff>
      <xdr:row>75</xdr:row>
      <xdr:rowOff>24130</xdr:rowOff>
    </xdr:to>
    <xdr:cxnSp macro="">
      <xdr:nvCxnSpPr>
        <xdr:cNvPr id="367" name="直線コネクタ 366"/>
        <xdr:cNvCxnSpPr/>
      </xdr:nvCxnSpPr>
      <xdr:spPr>
        <a:xfrm>
          <a:off x="1320800" y="12882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135636</xdr:rowOff>
    </xdr:from>
    <xdr:to>
      <xdr:col>24</xdr:col>
      <xdr:colOff>76200</xdr:colOff>
      <xdr:row>75</xdr:row>
      <xdr:rowOff>65786</xdr:rowOff>
    </xdr:to>
    <xdr:sp macro="" textlink="">
      <xdr:nvSpPr>
        <xdr:cNvPr id="377" name="楕円 376"/>
        <xdr:cNvSpPr/>
      </xdr:nvSpPr>
      <xdr:spPr>
        <a:xfrm>
          <a:off x="4775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152163</xdr:rowOff>
    </xdr:from>
    <xdr:ext cx="762000" cy="259045"/>
    <xdr:sp macro="" textlink="">
      <xdr:nvSpPr>
        <xdr:cNvPr id="378" name="公債費該当値テキスト"/>
        <xdr:cNvSpPr txBox="1"/>
      </xdr:nvSpPr>
      <xdr:spPr>
        <a:xfrm>
          <a:off x="4914900" y="1266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121920</xdr:rowOff>
    </xdr:from>
    <xdr:to>
      <xdr:col>20</xdr:col>
      <xdr:colOff>38100</xdr:colOff>
      <xdr:row>75</xdr:row>
      <xdr:rowOff>52070</xdr:rowOff>
    </xdr:to>
    <xdr:sp macro="" textlink="">
      <xdr:nvSpPr>
        <xdr:cNvPr id="379" name="楕円 378"/>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62247</xdr:rowOff>
    </xdr:from>
    <xdr:ext cx="736600" cy="259045"/>
    <xdr:sp macro="" textlink="">
      <xdr:nvSpPr>
        <xdr:cNvPr id="380" name="テキスト ボックス 379"/>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117348</xdr:rowOff>
    </xdr:from>
    <xdr:to>
      <xdr:col>15</xdr:col>
      <xdr:colOff>149225</xdr:colOff>
      <xdr:row>75</xdr:row>
      <xdr:rowOff>47498</xdr:rowOff>
    </xdr:to>
    <xdr:sp macro="" textlink="">
      <xdr:nvSpPr>
        <xdr:cNvPr id="381" name="楕円 380"/>
        <xdr:cNvSpPr/>
      </xdr:nvSpPr>
      <xdr:spPr>
        <a:xfrm>
          <a:off x="3048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57675</xdr:rowOff>
    </xdr:from>
    <xdr:ext cx="762000" cy="259045"/>
    <xdr:sp macro="" textlink="">
      <xdr:nvSpPr>
        <xdr:cNvPr id="382" name="テキスト ボックス 381"/>
        <xdr:cNvSpPr txBox="1"/>
      </xdr:nvSpPr>
      <xdr:spPr>
        <a:xfrm>
          <a:off x="2717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83" name="楕円 382"/>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84" name="テキスト ボックス 383"/>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144780</xdr:rowOff>
    </xdr:from>
    <xdr:to>
      <xdr:col>6</xdr:col>
      <xdr:colOff>171450</xdr:colOff>
      <xdr:row>75</xdr:row>
      <xdr:rowOff>74930</xdr:rowOff>
    </xdr:to>
    <xdr:sp macro="" textlink="">
      <xdr:nvSpPr>
        <xdr:cNvPr id="385" name="楕円 384"/>
        <xdr:cNvSpPr/>
      </xdr:nvSpPr>
      <xdr:spPr>
        <a:xfrm>
          <a:off x="1270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85107</xdr:rowOff>
    </xdr:from>
    <xdr:ext cx="762000" cy="259045"/>
    <xdr:sp macro="" textlink="">
      <xdr:nvSpPr>
        <xdr:cNvPr id="386" name="テキスト ボックス 385"/>
        <xdr:cNvSpPr txBox="1"/>
      </xdr:nvSpPr>
      <xdr:spPr>
        <a:xfrm>
          <a:off x="939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類似団体内平均と比較して１</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ポイント高い値となっており、財政の硬直化が見て取れる。経常収支比率で最も大きい割合を占める人件費は対前年度比で０．</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４</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０．９</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、その他についても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１．１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しているため、公債費以外全体で</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２．６</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している。航空機騒音に対する住民・地区等への補助交付金が当町独自の支出となっており、その財源のほとんどを一般財源としているため、類似団体に比べ、ポイントが大きく上がっている。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91077</xdr:rowOff>
    </xdr:from>
    <xdr:to>
      <xdr:col>82</xdr:col>
      <xdr:colOff>107950</xdr:colOff>
      <xdr:row>79</xdr:row>
      <xdr:rowOff>4536</xdr:rowOff>
    </xdr:to>
    <xdr:cxnSp macro="">
      <xdr:nvCxnSpPr>
        <xdr:cNvPr id="421" name="直線コネクタ 420"/>
        <xdr:cNvCxnSpPr/>
      </xdr:nvCxnSpPr>
      <xdr:spPr>
        <a:xfrm flipV="1">
          <a:off x="15671800" y="1346417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107406</xdr:rowOff>
    </xdr:from>
    <xdr:to>
      <xdr:col>78</xdr:col>
      <xdr:colOff>69850</xdr:colOff>
      <xdr:row>79</xdr:row>
      <xdr:rowOff>4536</xdr:rowOff>
    </xdr:to>
    <xdr:cxnSp macro="">
      <xdr:nvCxnSpPr>
        <xdr:cNvPr id="424" name="直線コネクタ 423"/>
        <xdr:cNvCxnSpPr/>
      </xdr:nvCxnSpPr>
      <xdr:spPr>
        <a:xfrm>
          <a:off x="14782800" y="134805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107406</xdr:rowOff>
    </xdr:from>
    <xdr:to>
      <xdr:col>73</xdr:col>
      <xdr:colOff>180975</xdr:colOff>
      <xdr:row>79</xdr:row>
      <xdr:rowOff>11068</xdr:rowOff>
    </xdr:to>
    <xdr:cxnSp macro="">
      <xdr:nvCxnSpPr>
        <xdr:cNvPr id="427" name="直線コネクタ 426"/>
        <xdr:cNvCxnSpPr/>
      </xdr:nvCxnSpPr>
      <xdr:spPr>
        <a:xfrm flipV="1">
          <a:off x="13893800" y="13480506"/>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79</xdr:row>
      <xdr:rowOff>11068</xdr:rowOff>
    </xdr:to>
    <xdr:cxnSp macro="">
      <xdr:nvCxnSpPr>
        <xdr:cNvPr id="430" name="直線コネクタ 429"/>
        <xdr:cNvCxnSpPr/>
      </xdr:nvCxnSpPr>
      <xdr:spPr>
        <a:xfrm>
          <a:off x="13004800" y="13454380"/>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40277</xdr:rowOff>
    </xdr:from>
    <xdr:to>
      <xdr:col>82</xdr:col>
      <xdr:colOff>158750</xdr:colOff>
      <xdr:row>78</xdr:row>
      <xdr:rowOff>141877</xdr:rowOff>
    </xdr:to>
    <xdr:sp macro="" textlink="">
      <xdr:nvSpPr>
        <xdr:cNvPr id="440" name="楕円 439"/>
        <xdr:cNvSpPr/>
      </xdr:nvSpPr>
      <xdr:spPr>
        <a:xfrm>
          <a:off x="164592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12354</xdr:rowOff>
    </xdr:from>
    <xdr:ext cx="762000" cy="259045"/>
    <xdr:sp macro="" textlink="">
      <xdr:nvSpPr>
        <xdr:cNvPr id="441" name="公債費以外該当値テキスト"/>
        <xdr:cNvSpPr txBox="1"/>
      </xdr:nvSpPr>
      <xdr:spPr>
        <a:xfrm>
          <a:off x="165989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125186</xdr:rowOff>
    </xdr:from>
    <xdr:to>
      <xdr:col>78</xdr:col>
      <xdr:colOff>120650</xdr:colOff>
      <xdr:row>79</xdr:row>
      <xdr:rowOff>55336</xdr:rowOff>
    </xdr:to>
    <xdr:sp macro="" textlink="">
      <xdr:nvSpPr>
        <xdr:cNvPr id="442" name="楕円 441"/>
        <xdr:cNvSpPr/>
      </xdr:nvSpPr>
      <xdr:spPr>
        <a:xfrm>
          <a:off x="15621000" y="13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40113</xdr:rowOff>
    </xdr:from>
    <xdr:ext cx="736600" cy="259045"/>
    <xdr:sp macro="" textlink="">
      <xdr:nvSpPr>
        <xdr:cNvPr id="443" name="テキスト ボックス 442"/>
        <xdr:cNvSpPr txBox="1"/>
      </xdr:nvSpPr>
      <xdr:spPr>
        <a:xfrm>
          <a:off x="15290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56606</xdr:rowOff>
    </xdr:from>
    <xdr:to>
      <xdr:col>74</xdr:col>
      <xdr:colOff>31750</xdr:colOff>
      <xdr:row>78</xdr:row>
      <xdr:rowOff>158206</xdr:rowOff>
    </xdr:to>
    <xdr:sp macro="" textlink="">
      <xdr:nvSpPr>
        <xdr:cNvPr id="444" name="楕円 443"/>
        <xdr:cNvSpPr/>
      </xdr:nvSpPr>
      <xdr:spPr>
        <a:xfrm>
          <a:off x="14732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142983</xdr:rowOff>
    </xdr:from>
    <xdr:ext cx="762000" cy="259045"/>
    <xdr:sp macro="" textlink="">
      <xdr:nvSpPr>
        <xdr:cNvPr id="445" name="テキスト ボックス 444"/>
        <xdr:cNvSpPr txBox="1"/>
      </xdr:nvSpPr>
      <xdr:spPr>
        <a:xfrm>
          <a:off x="14401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131718</xdr:rowOff>
    </xdr:from>
    <xdr:to>
      <xdr:col>69</xdr:col>
      <xdr:colOff>142875</xdr:colOff>
      <xdr:row>79</xdr:row>
      <xdr:rowOff>61868</xdr:rowOff>
    </xdr:to>
    <xdr:sp macro="" textlink="">
      <xdr:nvSpPr>
        <xdr:cNvPr id="446" name="楕円 445"/>
        <xdr:cNvSpPr/>
      </xdr:nvSpPr>
      <xdr:spPr>
        <a:xfrm>
          <a:off x="13843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46645</xdr:rowOff>
    </xdr:from>
    <xdr:ext cx="762000" cy="259045"/>
    <xdr:sp macro="" textlink="">
      <xdr:nvSpPr>
        <xdr:cNvPr id="447" name="テキスト ボックス 446"/>
        <xdr:cNvSpPr txBox="1"/>
      </xdr:nvSpPr>
      <xdr:spPr>
        <a:xfrm>
          <a:off x="13512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8" name="楕円 447"/>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49" name="テキスト ボックス 448"/>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107788</xdr:rowOff>
    </xdr:from>
    <xdr:to>
      <xdr:col>29</xdr:col>
      <xdr:colOff>127000</xdr:colOff>
      <xdr:row>17</xdr:row>
      <xdr:rowOff>120424</xdr:rowOff>
    </xdr:to>
    <xdr:cxnSp macro="">
      <xdr:nvCxnSpPr>
        <xdr:cNvPr id="46" name="直線コネクタ 45"/>
        <xdr:cNvCxnSpPr/>
      </xdr:nvCxnSpPr>
      <xdr:spPr bwMode="auto">
        <a:xfrm flipV="1">
          <a:off x="5003800" y="3070063"/>
          <a:ext cx="647700" cy="1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117075</xdr:rowOff>
    </xdr:from>
    <xdr:ext cx="762000" cy="259045"/>
    <xdr:sp macro="" textlink="">
      <xdr:nvSpPr>
        <xdr:cNvPr id="47" name="人口1人当たり決算額の推移平均値テキスト130"/>
        <xdr:cNvSpPr txBox="1"/>
      </xdr:nvSpPr>
      <xdr:spPr>
        <a:xfrm>
          <a:off x="5740400" y="273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102113</xdr:rowOff>
    </xdr:from>
    <xdr:to>
      <xdr:col>26</xdr:col>
      <xdr:colOff>50800</xdr:colOff>
      <xdr:row>17</xdr:row>
      <xdr:rowOff>120424</xdr:rowOff>
    </xdr:to>
    <xdr:cxnSp macro="">
      <xdr:nvCxnSpPr>
        <xdr:cNvPr id="49" name="直線コネクタ 48"/>
        <xdr:cNvCxnSpPr/>
      </xdr:nvCxnSpPr>
      <xdr:spPr bwMode="auto">
        <a:xfrm>
          <a:off x="4305300" y="3064388"/>
          <a:ext cx="6985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60369</xdr:rowOff>
    </xdr:from>
    <xdr:ext cx="736600" cy="259045"/>
    <xdr:sp macro="" textlink="">
      <xdr:nvSpPr>
        <xdr:cNvPr id="51" name="テキスト ボックス 50"/>
        <xdr:cNvSpPr txBox="1"/>
      </xdr:nvSpPr>
      <xdr:spPr>
        <a:xfrm>
          <a:off x="4622800" y="2679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102113</xdr:rowOff>
    </xdr:from>
    <xdr:to>
      <xdr:col>22</xdr:col>
      <xdr:colOff>114300</xdr:colOff>
      <xdr:row>17</xdr:row>
      <xdr:rowOff>133751</xdr:rowOff>
    </xdr:to>
    <xdr:cxnSp macro="">
      <xdr:nvCxnSpPr>
        <xdr:cNvPr id="52" name="直線コネクタ 51"/>
        <xdr:cNvCxnSpPr/>
      </xdr:nvCxnSpPr>
      <xdr:spPr bwMode="auto">
        <a:xfrm flipV="1">
          <a:off x="3606800" y="3064388"/>
          <a:ext cx="698500" cy="31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76811</xdr:rowOff>
    </xdr:from>
    <xdr:ext cx="762000" cy="259045"/>
    <xdr:sp macro="" textlink="">
      <xdr:nvSpPr>
        <xdr:cNvPr id="54" name="テキスト ボックス 53"/>
        <xdr:cNvSpPr txBox="1"/>
      </xdr:nvSpPr>
      <xdr:spPr>
        <a:xfrm>
          <a:off x="3924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133751</xdr:rowOff>
    </xdr:from>
    <xdr:to>
      <xdr:col>18</xdr:col>
      <xdr:colOff>177800</xdr:colOff>
      <xdr:row>17</xdr:row>
      <xdr:rowOff>159549</xdr:rowOff>
    </xdr:to>
    <xdr:cxnSp macro="">
      <xdr:nvCxnSpPr>
        <xdr:cNvPr id="55" name="直線コネクタ 54"/>
        <xdr:cNvCxnSpPr/>
      </xdr:nvCxnSpPr>
      <xdr:spPr bwMode="auto">
        <a:xfrm flipV="1">
          <a:off x="2908300" y="3096026"/>
          <a:ext cx="698500" cy="25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52425</xdr:rowOff>
    </xdr:from>
    <xdr:ext cx="762000" cy="259045"/>
    <xdr:sp macro="" textlink="">
      <xdr:nvSpPr>
        <xdr:cNvPr id="57" name="テキスト ボックス 56"/>
        <xdr:cNvSpPr txBox="1"/>
      </xdr:nvSpPr>
      <xdr:spPr>
        <a:xfrm>
          <a:off x="32258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95939</xdr:rowOff>
    </xdr:from>
    <xdr:ext cx="762000" cy="259045"/>
    <xdr:sp macro="" textlink="">
      <xdr:nvSpPr>
        <xdr:cNvPr id="59" name="テキスト ボックス 58"/>
        <xdr:cNvSpPr txBox="1"/>
      </xdr:nvSpPr>
      <xdr:spPr>
        <a:xfrm>
          <a:off x="2527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56988</xdr:rowOff>
    </xdr:from>
    <xdr:to>
      <xdr:col>29</xdr:col>
      <xdr:colOff>177800</xdr:colOff>
      <xdr:row>17</xdr:row>
      <xdr:rowOff>158588</xdr:rowOff>
    </xdr:to>
    <xdr:sp macro="" textlink="">
      <xdr:nvSpPr>
        <xdr:cNvPr id="65" name="楕円 64"/>
        <xdr:cNvSpPr/>
      </xdr:nvSpPr>
      <xdr:spPr bwMode="auto">
        <a:xfrm>
          <a:off x="5600700" y="301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29065</xdr:rowOff>
    </xdr:from>
    <xdr:ext cx="762000" cy="259045"/>
    <xdr:sp macro="" textlink="">
      <xdr:nvSpPr>
        <xdr:cNvPr id="66" name="人口1人当たり決算額の推移該当値テキスト130"/>
        <xdr:cNvSpPr txBox="1"/>
      </xdr:nvSpPr>
      <xdr:spPr>
        <a:xfrm>
          <a:off x="5740400" y="299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69624</xdr:rowOff>
    </xdr:from>
    <xdr:to>
      <xdr:col>26</xdr:col>
      <xdr:colOff>101600</xdr:colOff>
      <xdr:row>17</xdr:row>
      <xdr:rowOff>171224</xdr:rowOff>
    </xdr:to>
    <xdr:sp macro="" textlink="">
      <xdr:nvSpPr>
        <xdr:cNvPr id="67" name="楕円 66"/>
        <xdr:cNvSpPr/>
      </xdr:nvSpPr>
      <xdr:spPr bwMode="auto">
        <a:xfrm>
          <a:off x="4953000" y="3031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156001</xdr:rowOff>
    </xdr:from>
    <xdr:ext cx="736600" cy="259045"/>
    <xdr:sp macro="" textlink="">
      <xdr:nvSpPr>
        <xdr:cNvPr id="68" name="テキスト ボックス 67"/>
        <xdr:cNvSpPr txBox="1"/>
      </xdr:nvSpPr>
      <xdr:spPr>
        <a:xfrm>
          <a:off x="4622800" y="311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51313</xdr:rowOff>
    </xdr:from>
    <xdr:to>
      <xdr:col>22</xdr:col>
      <xdr:colOff>165100</xdr:colOff>
      <xdr:row>17</xdr:row>
      <xdr:rowOff>152913</xdr:rowOff>
    </xdr:to>
    <xdr:sp macro="" textlink="">
      <xdr:nvSpPr>
        <xdr:cNvPr id="69" name="楕円 68"/>
        <xdr:cNvSpPr/>
      </xdr:nvSpPr>
      <xdr:spPr bwMode="auto">
        <a:xfrm>
          <a:off x="4254500" y="301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137690</xdr:rowOff>
    </xdr:from>
    <xdr:ext cx="762000" cy="259045"/>
    <xdr:sp macro="" textlink="">
      <xdr:nvSpPr>
        <xdr:cNvPr id="70" name="テキスト ボックス 69"/>
        <xdr:cNvSpPr txBox="1"/>
      </xdr:nvSpPr>
      <xdr:spPr>
        <a:xfrm>
          <a:off x="3924300" y="3099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82951</xdr:rowOff>
    </xdr:from>
    <xdr:to>
      <xdr:col>19</xdr:col>
      <xdr:colOff>38100</xdr:colOff>
      <xdr:row>18</xdr:row>
      <xdr:rowOff>13101</xdr:rowOff>
    </xdr:to>
    <xdr:sp macro="" textlink="">
      <xdr:nvSpPr>
        <xdr:cNvPr id="71" name="楕円 70"/>
        <xdr:cNvSpPr/>
      </xdr:nvSpPr>
      <xdr:spPr bwMode="auto">
        <a:xfrm>
          <a:off x="3556000" y="304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169328</xdr:rowOff>
    </xdr:from>
    <xdr:ext cx="762000" cy="259045"/>
    <xdr:sp macro="" textlink="">
      <xdr:nvSpPr>
        <xdr:cNvPr id="72" name="テキスト ボックス 71"/>
        <xdr:cNvSpPr txBox="1"/>
      </xdr:nvSpPr>
      <xdr:spPr>
        <a:xfrm>
          <a:off x="3225800" y="31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108749</xdr:rowOff>
    </xdr:from>
    <xdr:to>
      <xdr:col>15</xdr:col>
      <xdr:colOff>101600</xdr:colOff>
      <xdr:row>18</xdr:row>
      <xdr:rowOff>38899</xdr:rowOff>
    </xdr:to>
    <xdr:sp macro="" textlink="">
      <xdr:nvSpPr>
        <xdr:cNvPr id="73" name="楕円 72"/>
        <xdr:cNvSpPr/>
      </xdr:nvSpPr>
      <xdr:spPr bwMode="auto">
        <a:xfrm>
          <a:off x="2857500" y="307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23676</xdr:rowOff>
    </xdr:from>
    <xdr:ext cx="762000" cy="259045"/>
    <xdr:sp macro="" textlink="">
      <xdr:nvSpPr>
        <xdr:cNvPr id="74" name="テキスト ボックス 73"/>
        <xdr:cNvSpPr txBox="1"/>
      </xdr:nvSpPr>
      <xdr:spPr>
        <a:xfrm>
          <a:off x="2527300" y="315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134958</xdr:rowOff>
    </xdr:from>
    <xdr:to>
      <xdr:col>29</xdr:col>
      <xdr:colOff>127000</xdr:colOff>
      <xdr:row>35</xdr:row>
      <xdr:rowOff>174506</xdr:rowOff>
    </xdr:to>
    <xdr:cxnSp macro="">
      <xdr:nvCxnSpPr>
        <xdr:cNvPr id="108" name="直線コネクタ 107"/>
        <xdr:cNvCxnSpPr/>
      </xdr:nvCxnSpPr>
      <xdr:spPr bwMode="auto">
        <a:xfrm flipV="1">
          <a:off x="5003800" y="6745308"/>
          <a:ext cx="6477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174506</xdr:rowOff>
    </xdr:from>
    <xdr:to>
      <xdr:col>26</xdr:col>
      <xdr:colOff>50800</xdr:colOff>
      <xdr:row>35</xdr:row>
      <xdr:rowOff>185685</xdr:rowOff>
    </xdr:to>
    <xdr:cxnSp macro="">
      <xdr:nvCxnSpPr>
        <xdr:cNvPr id="111" name="直線コネクタ 110"/>
        <xdr:cNvCxnSpPr/>
      </xdr:nvCxnSpPr>
      <xdr:spPr bwMode="auto">
        <a:xfrm flipV="1">
          <a:off x="4305300" y="6784856"/>
          <a:ext cx="698500" cy="11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183497</xdr:rowOff>
    </xdr:from>
    <xdr:to>
      <xdr:col>22</xdr:col>
      <xdr:colOff>114300</xdr:colOff>
      <xdr:row>35</xdr:row>
      <xdr:rowOff>185685</xdr:rowOff>
    </xdr:to>
    <xdr:cxnSp macro="">
      <xdr:nvCxnSpPr>
        <xdr:cNvPr id="114" name="直線コネクタ 113"/>
        <xdr:cNvCxnSpPr/>
      </xdr:nvCxnSpPr>
      <xdr:spPr bwMode="auto">
        <a:xfrm>
          <a:off x="3606800" y="6793847"/>
          <a:ext cx="698500" cy="2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183497</xdr:rowOff>
    </xdr:from>
    <xdr:to>
      <xdr:col>18</xdr:col>
      <xdr:colOff>177800</xdr:colOff>
      <xdr:row>35</xdr:row>
      <xdr:rowOff>187960</xdr:rowOff>
    </xdr:to>
    <xdr:cxnSp macro="">
      <xdr:nvCxnSpPr>
        <xdr:cNvPr id="117" name="直線コネクタ 116"/>
        <xdr:cNvCxnSpPr/>
      </xdr:nvCxnSpPr>
      <xdr:spPr bwMode="auto">
        <a:xfrm flipV="1">
          <a:off x="2908300" y="6793847"/>
          <a:ext cx="698500" cy="4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321000</xdr:rowOff>
    </xdr:from>
    <xdr:ext cx="762000" cy="259045"/>
    <xdr:sp macro="" textlink="">
      <xdr:nvSpPr>
        <xdr:cNvPr id="121" name="テキスト ボックス 120"/>
        <xdr:cNvSpPr txBox="1"/>
      </xdr:nvSpPr>
      <xdr:spPr>
        <a:xfrm>
          <a:off x="2527300" y="6245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84158</xdr:rowOff>
    </xdr:from>
    <xdr:to>
      <xdr:col>29</xdr:col>
      <xdr:colOff>177800</xdr:colOff>
      <xdr:row>35</xdr:row>
      <xdr:rowOff>185758</xdr:rowOff>
    </xdr:to>
    <xdr:sp macro="" textlink="">
      <xdr:nvSpPr>
        <xdr:cNvPr id="127" name="楕円 126"/>
        <xdr:cNvSpPr/>
      </xdr:nvSpPr>
      <xdr:spPr bwMode="auto">
        <a:xfrm>
          <a:off x="5600700" y="6694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56235</xdr:rowOff>
    </xdr:from>
    <xdr:ext cx="762000" cy="259045"/>
    <xdr:sp macro="" textlink="">
      <xdr:nvSpPr>
        <xdr:cNvPr id="128" name="人口1人当たり決算額の推移該当値テキスト445"/>
        <xdr:cNvSpPr txBox="1"/>
      </xdr:nvSpPr>
      <xdr:spPr>
        <a:xfrm>
          <a:off x="5740400" y="666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123706</xdr:rowOff>
    </xdr:from>
    <xdr:to>
      <xdr:col>26</xdr:col>
      <xdr:colOff>101600</xdr:colOff>
      <xdr:row>35</xdr:row>
      <xdr:rowOff>225306</xdr:rowOff>
    </xdr:to>
    <xdr:sp macro="" textlink="">
      <xdr:nvSpPr>
        <xdr:cNvPr id="129" name="楕円 128"/>
        <xdr:cNvSpPr/>
      </xdr:nvSpPr>
      <xdr:spPr bwMode="auto">
        <a:xfrm>
          <a:off x="4953000" y="6734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210083</xdr:rowOff>
    </xdr:from>
    <xdr:ext cx="736600" cy="259045"/>
    <xdr:sp macro="" textlink="">
      <xdr:nvSpPr>
        <xdr:cNvPr id="130" name="テキスト ボックス 129"/>
        <xdr:cNvSpPr txBox="1"/>
      </xdr:nvSpPr>
      <xdr:spPr>
        <a:xfrm>
          <a:off x="4622800" y="682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134885</xdr:rowOff>
    </xdr:from>
    <xdr:to>
      <xdr:col>22</xdr:col>
      <xdr:colOff>165100</xdr:colOff>
      <xdr:row>35</xdr:row>
      <xdr:rowOff>236485</xdr:rowOff>
    </xdr:to>
    <xdr:sp macro="" textlink="">
      <xdr:nvSpPr>
        <xdr:cNvPr id="131" name="楕円 130"/>
        <xdr:cNvSpPr/>
      </xdr:nvSpPr>
      <xdr:spPr bwMode="auto">
        <a:xfrm>
          <a:off x="4254500" y="6745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221262</xdr:rowOff>
    </xdr:from>
    <xdr:ext cx="762000" cy="259045"/>
    <xdr:sp macro="" textlink="">
      <xdr:nvSpPr>
        <xdr:cNvPr id="132" name="テキスト ボックス 131"/>
        <xdr:cNvSpPr txBox="1"/>
      </xdr:nvSpPr>
      <xdr:spPr>
        <a:xfrm>
          <a:off x="3924300" y="683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132697</xdr:rowOff>
    </xdr:from>
    <xdr:to>
      <xdr:col>19</xdr:col>
      <xdr:colOff>38100</xdr:colOff>
      <xdr:row>35</xdr:row>
      <xdr:rowOff>234297</xdr:rowOff>
    </xdr:to>
    <xdr:sp macro="" textlink="">
      <xdr:nvSpPr>
        <xdr:cNvPr id="133" name="楕円 132"/>
        <xdr:cNvSpPr/>
      </xdr:nvSpPr>
      <xdr:spPr bwMode="auto">
        <a:xfrm>
          <a:off x="3556000" y="6743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219074</xdr:rowOff>
    </xdr:from>
    <xdr:ext cx="762000" cy="259045"/>
    <xdr:sp macro="" textlink="">
      <xdr:nvSpPr>
        <xdr:cNvPr id="134" name="テキスト ボックス 133"/>
        <xdr:cNvSpPr txBox="1"/>
      </xdr:nvSpPr>
      <xdr:spPr>
        <a:xfrm>
          <a:off x="3225800" y="682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137160</xdr:rowOff>
    </xdr:from>
    <xdr:to>
      <xdr:col>15</xdr:col>
      <xdr:colOff>101600</xdr:colOff>
      <xdr:row>35</xdr:row>
      <xdr:rowOff>238760</xdr:rowOff>
    </xdr:to>
    <xdr:sp macro="" textlink="">
      <xdr:nvSpPr>
        <xdr:cNvPr id="135" name="楕円 134"/>
        <xdr:cNvSpPr/>
      </xdr:nvSpPr>
      <xdr:spPr bwMode="auto">
        <a:xfrm>
          <a:off x="2857500" y="674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223537</xdr:rowOff>
    </xdr:from>
    <xdr:ext cx="762000" cy="259045"/>
    <xdr:sp macro="" textlink="">
      <xdr:nvSpPr>
        <xdr:cNvPr id="136" name="テキスト ボックス 135"/>
        <xdr:cNvSpPr txBox="1"/>
      </xdr:nvSpPr>
      <xdr:spPr>
        <a:xfrm>
          <a:off x="25273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7,500
7,258
43.24
5,851,720
5,561,798
269,325
2,929,587
2,510,285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130556</xdr:rowOff>
    </xdr:from>
    <xdr:to>
      <xdr:col>24</xdr:col>
      <xdr:colOff>63500</xdr:colOff>
      <xdr:row>35</xdr:row>
      <xdr:rowOff>137841</xdr:rowOff>
    </xdr:to>
    <xdr:cxnSp macro="">
      <xdr:nvCxnSpPr>
        <xdr:cNvPr id="61" name="直線コネクタ 60"/>
        <xdr:cNvCxnSpPr/>
      </xdr:nvCxnSpPr>
      <xdr:spPr>
        <a:xfrm flipV="1">
          <a:off x="3797300" y="6131306"/>
          <a:ext cx="838200" cy="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51899</xdr:rowOff>
    </xdr:from>
    <xdr:ext cx="599010" cy="259045"/>
    <xdr:sp macro="" textlink="">
      <xdr:nvSpPr>
        <xdr:cNvPr id="62" name="人件費平均値テキスト"/>
        <xdr:cNvSpPr txBox="1"/>
      </xdr:nvSpPr>
      <xdr:spPr>
        <a:xfrm>
          <a:off x="4686300" y="5881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137841</xdr:rowOff>
    </xdr:from>
    <xdr:to>
      <xdr:col>19</xdr:col>
      <xdr:colOff>177800</xdr:colOff>
      <xdr:row>35</xdr:row>
      <xdr:rowOff>154940</xdr:rowOff>
    </xdr:to>
    <xdr:cxnSp macro="">
      <xdr:nvCxnSpPr>
        <xdr:cNvPr id="64" name="直線コネクタ 63"/>
        <xdr:cNvCxnSpPr/>
      </xdr:nvCxnSpPr>
      <xdr:spPr>
        <a:xfrm flipV="1">
          <a:off x="2908300" y="6138591"/>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152918</xdr:rowOff>
    </xdr:from>
    <xdr:ext cx="599010" cy="259045"/>
    <xdr:sp macro="" textlink="">
      <xdr:nvSpPr>
        <xdr:cNvPr id="66" name="テキスト ボックス 65"/>
        <xdr:cNvSpPr txBox="1"/>
      </xdr:nvSpPr>
      <xdr:spPr>
        <a:xfrm>
          <a:off x="3497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154940</xdr:rowOff>
    </xdr:from>
    <xdr:to>
      <xdr:col>15</xdr:col>
      <xdr:colOff>50800</xdr:colOff>
      <xdr:row>36</xdr:row>
      <xdr:rowOff>11844</xdr:rowOff>
    </xdr:to>
    <xdr:cxnSp macro="">
      <xdr:nvCxnSpPr>
        <xdr:cNvPr id="67" name="直線コネクタ 66"/>
        <xdr:cNvCxnSpPr/>
      </xdr:nvCxnSpPr>
      <xdr:spPr>
        <a:xfrm flipV="1">
          <a:off x="2019300" y="6155690"/>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160545</xdr:rowOff>
    </xdr:from>
    <xdr:ext cx="599010" cy="259045"/>
    <xdr:sp macro="" textlink="">
      <xdr:nvSpPr>
        <xdr:cNvPr id="69" name="テキスト ボックス 68"/>
        <xdr:cNvSpPr txBox="1"/>
      </xdr:nvSpPr>
      <xdr:spPr>
        <a:xfrm>
          <a:off x="2608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11844</xdr:rowOff>
    </xdr:from>
    <xdr:to>
      <xdr:col>10</xdr:col>
      <xdr:colOff>114300</xdr:colOff>
      <xdr:row>36</xdr:row>
      <xdr:rowOff>40145</xdr:rowOff>
    </xdr:to>
    <xdr:cxnSp macro="">
      <xdr:nvCxnSpPr>
        <xdr:cNvPr id="70" name="直線コネクタ 69"/>
        <xdr:cNvCxnSpPr/>
      </xdr:nvCxnSpPr>
      <xdr:spPr>
        <a:xfrm flipV="1">
          <a:off x="1130300" y="6184044"/>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125623</xdr:rowOff>
    </xdr:from>
    <xdr:ext cx="599010" cy="259045"/>
    <xdr:sp macro="" textlink="">
      <xdr:nvSpPr>
        <xdr:cNvPr id="72" name="テキスト ボックス 71"/>
        <xdr:cNvSpPr txBox="1"/>
      </xdr:nvSpPr>
      <xdr:spPr>
        <a:xfrm>
          <a:off x="1719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165551</xdr:rowOff>
    </xdr:from>
    <xdr:ext cx="599010" cy="259045"/>
    <xdr:sp macro="" textlink="">
      <xdr:nvSpPr>
        <xdr:cNvPr id="74" name="テキスト ボックス 73"/>
        <xdr:cNvSpPr txBox="1"/>
      </xdr:nvSpPr>
      <xdr:spPr>
        <a:xfrm>
          <a:off x="830795"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80" name="楕円 79"/>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599010" cy="259045"/>
    <xdr:sp macro="" textlink="">
      <xdr:nvSpPr>
        <xdr:cNvPr id="81" name="人件費該当値テキスト"/>
        <xdr:cNvSpPr txBox="1"/>
      </xdr:nvSpPr>
      <xdr:spPr>
        <a:xfrm>
          <a:off x="4686300" y="605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87041</xdr:rowOff>
    </xdr:from>
    <xdr:to>
      <xdr:col>20</xdr:col>
      <xdr:colOff>38100</xdr:colOff>
      <xdr:row>36</xdr:row>
      <xdr:rowOff>17191</xdr:rowOff>
    </xdr:to>
    <xdr:sp macro="" textlink="">
      <xdr:nvSpPr>
        <xdr:cNvPr id="82" name="楕円 81"/>
        <xdr:cNvSpPr/>
      </xdr:nvSpPr>
      <xdr:spPr>
        <a:xfrm>
          <a:off x="3746500" y="60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8318</xdr:rowOff>
    </xdr:from>
    <xdr:ext cx="599010" cy="259045"/>
    <xdr:sp macro="" textlink="">
      <xdr:nvSpPr>
        <xdr:cNvPr id="83" name="テキスト ボックス 82"/>
        <xdr:cNvSpPr txBox="1"/>
      </xdr:nvSpPr>
      <xdr:spPr>
        <a:xfrm>
          <a:off x="3497795" y="61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104140</xdr:rowOff>
    </xdr:from>
    <xdr:to>
      <xdr:col>15</xdr:col>
      <xdr:colOff>101600</xdr:colOff>
      <xdr:row>36</xdr:row>
      <xdr:rowOff>34290</xdr:rowOff>
    </xdr:to>
    <xdr:sp macro="" textlink="">
      <xdr:nvSpPr>
        <xdr:cNvPr id="84" name="楕円 83"/>
        <xdr:cNvSpPr/>
      </xdr:nvSpPr>
      <xdr:spPr>
        <a:xfrm>
          <a:off x="2857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25417</xdr:rowOff>
    </xdr:from>
    <xdr:ext cx="599010" cy="259045"/>
    <xdr:sp macro="" textlink="">
      <xdr:nvSpPr>
        <xdr:cNvPr id="85" name="テキスト ボックス 84"/>
        <xdr:cNvSpPr txBox="1"/>
      </xdr:nvSpPr>
      <xdr:spPr>
        <a:xfrm>
          <a:off x="2608795" y="619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132494</xdr:rowOff>
    </xdr:from>
    <xdr:to>
      <xdr:col>10</xdr:col>
      <xdr:colOff>165100</xdr:colOff>
      <xdr:row>36</xdr:row>
      <xdr:rowOff>62644</xdr:rowOff>
    </xdr:to>
    <xdr:sp macro="" textlink="">
      <xdr:nvSpPr>
        <xdr:cNvPr id="86" name="楕円 85"/>
        <xdr:cNvSpPr/>
      </xdr:nvSpPr>
      <xdr:spPr>
        <a:xfrm>
          <a:off x="1968500" y="613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53771</xdr:rowOff>
    </xdr:from>
    <xdr:ext cx="599010" cy="259045"/>
    <xdr:sp macro="" textlink="">
      <xdr:nvSpPr>
        <xdr:cNvPr id="87" name="テキスト ボックス 86"/>
        <xdr:cNvSpPr txBox="1"/>
      </xdr:nvSpPr>
      <xdr:spPr>
        <a:xfrm>
          <a:off x="1719795" y="622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160795</xdr:rowOff>
    </xdr:from>
    <xdr:to>
      <xdr:col>6</xdr:col>
      <xdr:colOff>38100</xdr:colOff>
      <xdr:row>36</xdr:row>
      <xdr:rowOff>90945</xdr:rowOff>
    </xdr:to>
    <xdr:sp macro="" textlink="">
      <xdr:nvSpPr>
        <xdr:cNvPr id="88" name="楕円 87"/>
        <xdr:cNvSpPr/>
      </xdr:nvSpPr>
      <xdr:spPr>
        <a:xfrm>
          <a:off x="1079500" y="616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82072</xdr:rowOff>
    </xdr:from>
    <xdr:ext cx="599010" cy="259045"/>
    <xdr:sp macro="" textlink="">
      <xdr:nvSpPr>
        <xdr:cNvPr id="89" name="テキスト ボックス 88"/>
        <xdr:cNvSpPr txBox="1"/>
      </xdr:nvSpPr>
      <xdr:spPr>
        <a:xfrm>
          <a:off x="830795" y="625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35470</xdr:rowOff>
    </xdr:from>
    <xdr:to>
      <xdr:col>24</xdr:col>
      <xdr:colOff>63500</xdr:colOff>
      <xdr:row>56</xdr:row>
      <xdr:rowOff>9794</xdr:rowOff>
    </xdr:to>
    <xdr:cxnSp macro="">
      <xdr:nvCxnSpPr>
        <xdr:cNvPr id="118" name="直線コネクタ 117"/>
        <xdr:cNvCxnSpPr/>
      </xdr:nvCxnSpPr>
      <xdr:spPr>
        <a:xfrm flipV="1">
          <a:off x="3797300" y="9465220"/>
          <a:ext cx="838200" cy="14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125681</xdr:rowOff>
    </xdr:from>
    <xdr:ext cx="599010" cy="259045"/>
    <xdr:sp macro="" textlink="">
      <xdr:nvSpPr>
        <xdr:cNvPr id="119" name="物件費平均値テキスト"/>
        <xdr:cNvSpPr txBox="1"/>
      </xdr:nvSpPr>
      <xdr:spPr>
        <a:xfrm>
          <a:off x="4686300" y="9555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9794</xdr:rowOff>
    </xdr:from>
    <xdr:to>
      <xdr:col>19</xdr:col>
      <xdr:colOff>177800</xdr:colOff>
      <xdr:row>56</xdr:row>
      <xdr:rowOff>75967</xdr:rowOff>
    </xdr:to>
    <xdr:cxnSp macro="">
      <xdr:nvCxnSpPr>
        <xdr:cNvPr id="121" name="直線コネクタ 120"/>
        <xdr:cNvCxnSpPr/>
      </xdr:nvCxnSpPr>
      <xdr:spPr>
        <a:xfrm flipV="1">
          <a:off x="2908300" y="9610994"/>
          <a:ext cx="889000" cy="6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75967</xdr:rowOff>
    </xdr:from>
    <xdr:to>
      <xdr:col>15</xdr:col>
      <xdr:colOff>50800</xdr:colOff>
      <xdr:row>56</xdr:row>
      <xdr:rowOff>110950</xdr:rowOff>
    </xdr:to>
    <xdr:cxnSp macro="">
      <xdr:nvCxnSpPr>
        <xdr:cNvPr id="124" name="直線コネクタ 123"/>
        <xdr:cNvCxnSpPr/>
      </xdr:nvCxnSpPr>
      <xdr:spPr>
        <a:xfrm flipV="1">
          <a:off x="2019300" y="9677167"/>
          <a:ext cx="889000" cy="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129556</xdr:rowOff>
    </xdr:from>
    <xdr:ext cx="599010" cy="259045"/>
    <xdr:sp macro="" textlink="">
      <xdr:nvSpPr>
        <xdr:cNvPr id="126" name="テキスト ボックス 125"/>
        <xdr:cNvSpPr txBox="1"/>
      </xdr:nvSpPr>
      <xdr:spPr>
        <a:xfrm>
          <a:off x="2608795" y="97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110950</xdr:rowOff>
    </xdr:from>
    <xdr:to>
      <xdr:col>10</xdr:col>
      <xdr:colOff>114300</xdr:colOff>
      <xdr:row>56</xdr:row>
      <xdr:rowOff>145236</xdr:rowOff>
    </xdr:to>
    <xdr:cxnSp macro="">
      <xdr:nvCxnSpPr>
        <xdr:cNvPr id="127" name="直線コネクタ 126"/>
        <xdr:cNvCxnSpPr/>
      </xdr:nvCxnSpPr>
      <xdr:spPr>
        <a:xfrm flipV="1">
          <a:off x="1130300" y="9712150"/>
          <a:ext cx="889000" cy="3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156120</xdr:rowOff>
    </xdr:from>
    <xdr:to>
      <xdr:col>24</xdr:col>
      <xdr:colOff>114300</xdr:colOff>
      <xdr:row>55</xdr:row>
      <xdr:rowOff>86270</xdr:rowOff>
    </xdr:to>
    <xdr:sp macro="" textlink="">
      <xdr:nvSpPr>
        <xdr:cNvPr id="137" name="楕円 136"/>
        <xdr:cNvSpPr/>
      </xdr:nvSpPr>
      <xdr:spPr>
        <a:xfrm>
          <a:off x="4584700" y="9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7547</xdr:rowOff>
    </xdr:from>
    <xdr:ext cx="599010" cy="259045"/>
    <xdr:sp macro="" textlink="">
      <xdr:nvSpPr>
        <xdr:cNvPr id="138" name="物件費該当値テキスト"/>
        <xdr:cNvSpPr txBox="1"/>
      </xdr:nvSpPr>
      <xdr:spPr>
        <a:xfrm>
          <a:off x="4686300" y="926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130444</xdr:rowOff>
    </xdr:from>
    <xdr:to>
      <xdr:col>20</xdr:col>
      <xdr:colOff>38100</xdr:colOff>
      <xdr:row>56</xdr:row>
      <xdr:rowOff>60594</xdr:rowOff>
    </xdr:to>
    <xdr:sp macro="" textlink="">
      <xdr:nvSpPr>
        <xdr:cNvPr id="139" name="楕円 138"/>
        <xdr:cNvSpPr/>
      </xdr:nvSpPr>
      <xdr:spPr>
        <a:xfrm>
          <a:off x="3746500" y="956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77121</xdr:rowOff>
    </xdr:from>
    <xdr:ext cx="599010" cy="259045"/>
    <xdr:sp macro="" textlink="">
      <xdr:nvSpPr>
        <xdr:cNvPr id="140" name="テキスト ボックス 139"/>
        <xdr:cNvSpPr txBox="1"/>
      </xdr:nvSpPr>
      <xdr:spPr>
        <a:xfrm>
          <a:off x="3497795" y="933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25167</xdr:rowOff>
    </xdr:from>
    <xdr:to>
      <xdr:col>15</xdr:col>
      <xdr:colOff>101600</xdr:colOff>
      <xdr:row>56</xdr:row>
      <xdr:rowOff>126767</xdr:rowOff>
    </xdr:to>
    <xdr:sp macro="" textlink="">
      <xdr:nvSpPr>
        <xdr:cNvPr id="141" name="楕円 140"/>
        <xdr:cNvSpPr/>
      </xdr:nvSpPr>
      <xdr:spPr>
        <a:xfrm>
          <a:off x="2857500" y="96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143294</xdr:rowOff>
    </xdr:from>
    <xdr:ext cx="599010" cy="259045"/>
    <xdr:sp macro="" textlink="">
      <xdr:nvSpPr>
        <xdr:cNvPr id="142" name="テキスト ボックス 141"/>
        <xdr:cNvSpPr txBox="1"/>
      </xdr:nvSpPr>
      <xdr:spPr>
        <a:xfrm>
          <a:off x="2608795" y="940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60150</xdr:rowOff>
    </xdr:from>
    <xdr:to>
      <xdr:col>10</xdr:col>
      <xdr:colOff>165100</xdr:colOff>
      <xdr:row>56</xdr:row>
      <xdr:rowOff>161750</xdr:rowOff>
    </xdr:to>
    <xdr:sp macro="" textlink="">
      <xdr:nvSpPr>
        <xdr:cNvPr id="143" name="楕円 142"/>
        <xdr:cNvSpPr/>
      </xdr:nvSpPr>
      <xdr:spPr>
        <a:xfrm>
          <a:off x="1968500" y="96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152877</xdr:rowOff>
    </xdr:from>
    <xdr:ext cx="599010" cy="259045"/>
    <xdr:sp macro="" textlink="">
      <xdr:nvSpPr>
        <xdr:cNvPr id="144" name="テキスト ボックス 143"/>
        <xdr:cNvSpPr txBox="1"/>
      </xdr:nvSpPr>
      <xdr:spPr>
        <a:xfrm>
          <a:off x="1719795" y="975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94436</xdr:rowOff>
    </xdr:from>
    <xdr:to>
      <xdr:col>6</xdr:col>
      <xdr:colOff>38100</xdr:colOff>
      <xdr:row>57</xdr:row>
      <xdr:rowOff>24586</xdr:rowOff>
    </xdr:to>
    <xdr:sp macro="" textlink="">
      <xdr:nvSpPr>
        <xdr:cNvPr id="145" name="楕円 144"/>
        <xdr:cNvSpPr/>
      </xdr:nvSpPr>
      <xdr:spPr>
        <a:xfrm>
          <a:off x="1079500" y="96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15713</xdr:rowOff>
    </xdr:from>
    <xdr:ext cx="599010" cy="259045"/>
    <xdr:sp macro="" textlink="">
      <xdr:nvSpPr>
        <xdr:cNvPr id="146" name="テキスト ボックス 145"/>
        <xdr:cNvSpPr txBox="1"/>
      </xdr:nvSpPr>
      <xdr:spPr>
        <a:xfrm>
          <a:off x="830795" y="9788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107925</xdr:rowOff>
    </xdr:from>
    <xdr:to>
      <xdr:col>24</xdr:col>
      <xdr:colOff>63500</xdr:colOff>
      <xdr:row>79</xdr:row>
      <xdr:rowOff>42872</xdr:rowOff>
    </xdr:to>
    <xdr:cxnSp macro="">
      <xdr:nvCxnSpPr>
        <xdr:cNvPr id="177" name="直線コネクタ 176"/>
        <xdr:cNvCxnSpPr/>
      </xdr:nvCxnSpPr>
      <xdr:spPr>
        <a:xfrm>
          <a:off x="3797300" y="13481025"/>
          <a:ext cx="838200" cy="10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73307</xdr:rowOff>
    </xdr:from>
    <xdr:ext cx="534377" cy="259045"/>
    <xdr:sp macro="" textlink="">
      <xdr:nvSpPr>
        <xdr:cNvPr id="178" name="維持補修費平均値テキスト"/>
        <xdr:cNvSpPr txBox="1"/>
      </xdr:nvSpPr>
      <xdr:spPr>
        <a:xfrm>
          <a:off x="4686300" y="1293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107925</xdr:rowOff>
    </xdr:from>
    <xdr:to>
      <xdr:col>19</xdr:col>
      <xdr:colOff>177800</xdr:colOff>
      <xdr:row>78</xdr:row>
      <xdr:rowOff>110995</xdr:rowOff>
    </xdr:to>
    <xdr:cxnSp macro="">
      <xdr:nvCxnSpPr>
        <xdr:cNvPr id="180" name="直線コネクタ 179"/>
        <xdr:cNvCxnSpPr/>
      </xdr:nvCxnSpPr>
      <xdr:spPr>
        <a:xfrm flipV="1">
          <a:off x="2908300" y="1348102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22579</xdr:rowOff>
    </xdr:from>
    <xdr:ext cx="534377" cy="259045"/>
    <xdr:sp macro="" textlink="">
      <xdr:nvSpPr>
        <xdr:cNvPr id="182" name="テキスト ボックス 181"/>
        <xdr:cNvSpPr txBox="1"/>
      </xdr:nvSpPr>
      <xdr:spPr>
        <a:xfrm>
          <a:off x="3530111"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110995</xdr:rowOff>
    </xdr:from>
    <xdr:to>
      <xdr:col>15</xdr:col>
      <xdr:colOff>50800</xdr:colOff>
      <xdr:row>78</xdr:row>
      <xdr:rowOff>125625</xdr:rowOff>
    </xdr:to>
    <xdr:cxnSp macro="">
      <xdr:nvCxnSpPr>
        <xdr:cNvPr id="183" name="直線コネクタ 182"/>
        <xdr:cNvCxnSpPr/>
      </xdr:nvCxnSpPr>
      <xdr:spPr>
        <a:xfrm flipV="1">
          <a:off x="2019300" y="13484095"/>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36720</xdr:rowOff>
    </xdr:from>
    <xdr:ext cx="534377" cy="259045"/>
    <xdr:sp macro="" textlink="">
      <xdr:nvSpPr>
        <xdr:cNvPr id="185" name="テキスト ボックス 184"/>
        <xdr:cNvSpPr txBox="1"/>
      </xdr:nvSpPr>
      <xdr:spPr>
        <a:xfrm>
          <a:off x="2641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77488</xdr:rowOff>
    </xdr:from>
    <xdr:to>
      <xdr:col>10</xdr:col>
      <xdr:colOff>114300</xdr:colOff>
      <xdr:row>78</xdr:row>
      <xdr:rowOff>125625</xdr:rowOff>
    </xdr:to>
    <xdr:cxnSp macro="">
      <xdr:nvCxnSpPr>
        <xdr:cNvPr id="186" name="直線コネクタ 185"/>
        <xdr:cNvCxnSpPr/>
      </xdr:nvCxnSpPr>
      <xdr:spPr>
        <a:xfrm>
          <a:off x="1130300" y="13450588"/>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149126</xdr:rowOff>
    </xdr:from>
    <xdr:ext cx="534377" cy="259045"/>
    <xdr:sp macro="" textlink="">
      <xdr:nvSpPr>
        <xdr:cNvPr id="188" name="テキスト ボックス 187"/>
        <xdr:cNvSpPr txBox="1"/>
      </xdr:nvSpPr>
      <xdr:spPr>
        <a:xfrm>
          <a:off x="1752111" y="1283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46125</xdr:rowOff>
    </xdr:from>
    <xdr:ext cx="534377" cy="259045"/>
    <xdr:sp macro="" textlink="">
      <xdr:nvSpPr>
        <xdr:cNvPr id="190" name="テキスト ボックス 189"/>
        <xdr:cNvSpPr txBox="1"/>
      </xdr:nvSpPr>
      <xdr:spPr>
        <a:xfrm>
          <a:off x="863111" y="1290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163522</xdr:rowOff>
    </xdr:from>
    <xdr:to>
      <xdr:col>24</xdr:col>
      <xdr:colOff>114300</xdr:colOff>
      <xdr:row>79</xdr:row>
      <xdr:rowOff>93672</xdr:rowOff>
    </xdr:to>
    <xdr:sp macro="" textlink="">
      <xdr:nvSpPr>
        <xdr:cNvPr id="196" name="楕円 195"/>
        <xdr:cNvSpPr/>
      </xdr:nvSpPr>
      <xdr:spPr>
        <a:xfrm>
          <a:off x="4584700" y="1353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78449</xdr:rowOff>
    </xdr:from>
    <xdr:ext cx="469744" cy="259045"/>
    <xdr:sp macro="" textlink="">
      <xdr:nvSpPr>
        <xdr:cNvPr id="197" name="維持補修費該当値テキスト"/>
        <xdr:cNvSpPr txBox="1"/>
      </xdr:nvSpPr>
      <xdr:spPr>
        <a:xfrm>
          <a:off x="4686300" y="1345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57125</xdr:rowOff>
    </xdr:from>
    <xdr:to>
      <xdr:col>20</xdr:col>
      <xdr:colOff>38100</xdr:colOff>
      <xdr:row>78</xdr:row>
      <xdr:rowOff>158725</xdr:rowOff>
    </xdr:to>
    <xdr:sp macro="" textlink="">
      <xdr:nvSpPr>
        <xdr:cNvPr id="198" name="楕円 197"/>
        <xdr:cNvSpPr/>
      </xdr:nvSpPr>
      <xdr:spPr>
        <a:xfrm>
          <a:off x="3746500" y="134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149852</xdr:rowOff>
    </xdr:from>
    <xdr:ext cx="469744" cy="259045"/>
    <xdr:sp macro="" textlink="">
      <xdr:nvSpPr>
        <xdr:cNvPr id="199" name="テキスト ボックス 198"/>
        <xdr:cNvSpPr txBox="1"/>
      </xdr:nvSpPr>
      <xdr:spPr>
        <a:xfrm>
          <a:off x="3562428" y="135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60195</xdr:rowOff>
    </xdr:from>
    <xdr:to>
      <xdr:col>15</xdr:col>
      <xdr:colOff>101600</xdr:colOff>
      <xdr:row>78</xdr:row>
      <xdr:rowOff>161795</xdr:rowOff>
    </xdr:to>
    <xdr:sp macro="" textlink="">
      <xdr:nvSpPr>
        <xdr:cNvPr id="200" name="楕円 199"/>
        <xdr:cNvSpPr/>
      </xdr:nvSpPr>
      <xdr:spPr>
        <a:xfrm>
          <a:off x="2857500" y="134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152922</xdr:rowOff>
    </xdr:from>
    <xdr:ext cx="469744" cy="259045"/>
    <xdr:sp macro="" textlink="">
      <xdr:nvSpPr>
        <xdr:cNvPr id="201" name="テキスト ボックス 200"/>
        <xdr:cNvSpPr txBox="1"/>
      </xdr:nvSpPr>
      <xdr:spPr>
        <a:xfrm>
          <a:off x="2673428" y="1352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74825</xdr:rowOff>
    </xdr:from>
    <xdr:to>
      <xdr:col>10</xdr:col>
      <xdr:colOff>165100</xdr:colOff>
      <xdr:row>79</xdr:row>
      <xdr:rowOff>4975</xdr:rowOff>
    </xdr:to>
    <xdr:sp macro="" textlink="">
      <xdr:nvSpPr>
        <xdr:cNvPr id="202" name="楕円 201"/>
        <xdr:cNvSpPr/>
      </xdr:nvSpPr>
      <xdr:spPr>
        <a:xfrm>
          <a:off x="1968500" y="13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167552</xdr:rowOff>
    </xdr:from>
    <xdr:ext cx="469744" cy="259045"/>
    <xdr:sp macro="" textlink="">
      <xdr:nvSpPr>
        <xdr:cNvPr id="203" name="テキスト ボックス 202"/>
        <xdr:cNvSpPr txBox="1"/>
      </xdr:nvSpPr>
      <xdr:spPr>
        <a:xfrm>
          <a:off x="1784428" y="1354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26688</xdr:rowOff>
    </xdr:from>
    <xdr:to>
      <xdr:col>6</xdr:col>
      <xdr:colOff>38100</xdr:colOff>
      <xdr:row>78</xdr:row>
      <xdr:rowOff>128288</xdr:rowOff>
    </xdr:to>
    <xdr:sp macro="" textlink="">
      <xdr:nvSpPr>
        <xdr:cNvPr id="204" name="楕円 203"/>
        <xdr:cNvSpPr/>
      </xdr:nvSpPr>
      <xdr:spPr>
        <a:xfrm>
          <a:off x="1079500" y="133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119415</xdr:rowOff>
    </xdr:from>
    <xdr:ext cx="469744" cy="259045"/>
    <xdr:sp macro="" textlink="">
      <xdr:nvSpPr>
        <xdr:cNvPr id="205" name="テキスト ボックス 204"/>
        <xdr:cNvSpPr txBox="1"/>
      </xdr:nvSpPr>
      <xdr:spPr>
        <a:xfrm>
          <a:off x="895428" y="1349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51428</xdr:rowOff>
    </xdr:from>
    <xdr:to>
      <xdr:col>24</xdr:col>
      <xdr:colOff>63500</xdr:colOff>
      <xdr:row>98</xdr:row>
      <xdr:rowOff>88609</xdr:rowOff>
    </xdr:to>
    <xdr:cxnSp macro="">
      <xdr:nvCxnSpPr>
        <xdr:cNvPr id="237" name="直線コネクタ 236"/>
        <xdr:cNvCxnSpPr/>
      </xdr:nvCxnSpPr>
      <xdr:spPr>
        <a:xfrm>
          <a:off x="3797300" y="16853528"/>
          <a:ext cx="8382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51428</xdr:rowOff>
    </xdr:from>
    <xdr:to>
      <xdr:col>19</xdr:col>
      <xdr:colOff>177800</xdr:colOff>
      <xdr:row>98</xdr:row>
      <xdr:rowOff>151473</xdr:rowOff>
    </xdr:to>
    <xdr:cxnSp macro="">
      <xdr:nvCxnSpPr>
        <xdr:cNvPr id="240" name="直線コネクタ 239"/>
        <xdr:cNvCxnSpPr/>
      </xdr:nvCxnSpPr>
      <xdr:spPr>
        <a:xfrm flipV="1">
          <a:off x="2908300" y="16853528"/>
          <a:ext cx="889000" cy="10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149844</xdr:rowOff>
    </xdr:from>
    <xdr:ext cx="534377" cy="259045"/>
    <xdr:sp macro="" textlink="">
      <xdr:nvSpPr>
        <xdr:cNvPr id="242" name="テキスト ボックス 241"/>
        <xdr:cNvSpPr txBox="1"/>
      </xdr:nvSpPr>
      <xdr:spPr>
        <a:xfrm>
          <a:off x="3530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151473</xdr:rowOff>
    </xdr:from>
    <xdr:to>
      <xdr:col>15</xdr:col>
      <xdr:colOff>50800</xdr:colOff>
      <xdr:row>98</xdr:row>
      <xdr:rowOff>155897</xdr:rowOff>
    </xdr:to>
    <xdr:cxnSp macro="">
      <xdr:nvCxnSpPr>
        <xdr:cNvPr id="243" name="直線コネクタ 242"/>
        <xdr:cNvCxnSpPr/>
      </xdr:nvCxnSpPr>
      <xdr:spPr>
        <a:xfrm flipV="1">
          <a:off x="2019300" y="16953573"/>
          <a:ext cx="8890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101806</xdr:rowOff>
    </xdr:from>
    <xdr:ext cx="534377" cy="259045"/>
    <xdr:sp macro="" textlink="">
      <xdr:nvSpPr>
        <xdr:cNvPr id="245" name="テキスト ボックス 244"/>
        <xdr:cNvSpPr txBox="1"/>
      </xdr:nvSpPr>
      <xdr:spPr>
        <a:xfrm>
          <a:off x="2641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155897</xdr:rowOff>
    </xdr:from>
    <xdr:to>
      <xdr:col>10</xdr:col>
      <xdr:colOff>114300</xdr:colOff>
      <xdr:row>99</xdr:row>
      <xdr:rowOff>39622</xdr:rowOff>
    </xdr:to>
    <xdr:cxnSp macro="">
      <xdr:nvCxnSpPr>
        <xdr:cNvPr id="246" name="直線コネクタ 245"/>
        <xdr:cNvCxnSpPr/>
      </xdr:nvCxnSpPr>
      <xdr:spPr>
        <a:xfrm flipV="1">
          <a:off x="1130300" y="16957997"/>
          <a:ext cx="889000" cy="5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128960</xdr:rowOff>
    </xdr:from>
    <xdr:ext cx="534377" cy="259045"/>
    <xdr:sp macro="" textlink="">
      <xdr:nvSpPr>
        <xdr:cNvPr id="248" name="テキスト ボックス 247"/>
        <xdr:cNvSpPr txBox="1"/>
      </xdr:nvSpPr>
      <xdr:spPr>
        <a:xfrm>
          <a:off x="1752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69149</xdr:rowOff>
    </xdr:from>
    <xdr:ext cx="534377" cy="259045"/>
    <xdr:sp macro="" textlink="">
      <xdr:nvSpPr>
        <xdr:cNvPr id="250" name="テキスト ボックス 249"/>
        <xdr:cNvSpPr txBox="1"/>
      </xdr:nvSpPr>
      <xdr:spPr>
        <a:xfrm>
          <a:off x="863111" y="1652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37809</xdr:rowOff>
    </xdr:from>
    <xdr:to>
      <xdr:col>24</xdr:col>
      <xdr:colOff>114300</xdr:colOff>
      <xdr:row>98</xdr:row>
      <xdr:rowOff>139409</xdr:rowOff>
    </xdr:to>
    <xdr:sp macro="" textlink="">
      <xdr:nvSpPr>
        <xdr:cNvPr id="256" name="楕円 255"/>
        <xdr:cNvSpPr/>
      </xdr:nvSpPr>
      <xdr:spPr>
        <a:xfrm>
          <a:off x="45847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16236</xdr:rowOff>
    </xdr:from>
    <xdr:ext cx="534377" cy="259045"/>
    <xdr:sp macro="" textlink="">
      <xdr:nvSpPr>
        <xdr:cNvPr id="257" name="扶助費該当値テキスト"/>
        <xdr:cNvSpPr txBox="1"/>
      </xdr:nvSpPr>
      <xdr:spPr>
        <a:xfrm>
          <a:off x="4686300" y="168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628</xdr:rowOff>
    </xdr:from>
    <xdr:to>
      <xdr:col>20</xdr:col>
      <xdr:colOff>38100</xdr:colOff>
      <xdr:row>98</xdr:row>
      <xdr:rowOff>102228</xdr:rowOff>
    </xdr:to>
    <xdr:sp macro="" textlink="">
      <xdr:nvSpPr>
        <xdr:cNvPr id="258" name="楕円 257"/>
        <xdr:cNvSpPr/>
      </xdr:nvSpPr>
      <xdr:spPr>
        <a:xfrm>
          <a:off x="3746500" y="1680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93355</xdr:rowOff>
    </xdr:from>
    <xdr:ext cx="534377" cy="259045"/>
    <xdr:sp macro="" textlink="">
      <xdr:nvSpPr>
        <xdr:cNvPr id="259" name="テキスト ボックス 258"/>
        <xdr:cNvSpPr txBox="1"/>
      </xdr:nvSpPr>
      <xdr:spPr>
        <a:xfrm>
          <a:off x="3530111" y="16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100673</xdr:rowOff>
    </xdr:from>
    <xdr:to>
      <xdr:col>15</xdr:col>
      <xdr:colOff>101600</xdr:colOff>
      <xdr:row>99</xdr:row>
      <xdr:rowOff>30823</xdr:rowOff>
    </xdr:to>
    <xdr:sp macro="" textlink="">
      <xdr:nvSpPr>
        <xdr:cNvPr id="260" name="楕円 259"/>
        <xdr:cNvSpPr/>
      </xdr:nvSpPr>
      <xdr:spPr>
        <a:xfrm>
          <a:off x="2857500" y="169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21950</xdr:rowOff>
    </xdr:from>
    <xdr:ext cx="534377" cy="259045"/>
    <xdr:sp macro="" textlink="">
      <xdr:nvSpPr>
        <xdr:cNvPr id="261" name="テキスト ボックス 260"/>
        <xdr:cNvSpPr txBox="1"/>
      </xdr:nvSpPr>
      <xdr:spPr>
        <a:xfrm>
          <a:off x="2641111" y="169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105097</xdr:rowOff>
    </xdr:from>
    <xdr:to>
      <xdr:col>10</xdr:col>
      <xdr:colOff>165100</xdr:colOff>
      <xdr:row>99</xdr:row>
      <xdr:rowOff>35247</xdr:rowOff>
    </xdr:to>
    <xdr:sp macro="" textlink="">
      <xdr:nvSpPr>
        <xdr:cNvPr id="262" name="楕円 261"/>
        <xdr:cNvSpPr/>
      </xdr:nvSpPr>
      <xdr:spPr>
        <a:xfrm>
          <a:off x="1968500" y="169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26374</xdr:rowOff>
    </xdr:from>
    <xdr:ext cx="534377" cy="259045"/>
    <xdr:sp macro="" textlink="">
      <xdr:nvSpPr>
        <xdr:cNvPr id="263" name="テキスト ボックス 262"/>
        <xdr:cNvSpPr txBox="1"/>
      </xdr:nvSpPr>
      <xdr:spPr>
        <a:xfrm>
          <a:off x="1752111" y="169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160272</xdr:rowOff>
    </xdr:from>
    <xdr:to>
      <xdr:col>6</xdr:col>
      <xdr:colOff>38100</xdr:colOff>
      <xdr:row>99</xdr:row>
      <xdr:rowOff>90422</xdr:rowOff>
    </xdr:to>
    <xdr:sp macro="" textlink="">
      <xdr:nvSpPr>
        <xdr:cNvPr id="264" name="楕円 263"/>
        <xdr:cNvSpPr/>
      </xdr:nvSpPr>
      <xdr:spPr>
        <a:xfrm>
          <a:off x="1079500" y="169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81549</xdr:rowOff>
    </xdr:from>
    <xdr:ext cx="534377" cy="259045"/>
    <xdr:sp macro="" textlink="">
      <xdr:nvSpPr>
        <xdr:cNvPr id="265" name="テキスト ボックス 264"/>
        <xdr:cNvSpPr txBox="1"/>
      </xdr:nvSpPr>
      <xdr:spPr>
        <a:xfrm>
          <a:off x="863111" y="1705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53091</xdr:rowOff>
    </xdr:from>
    <xdr:to>
      <xdr:col>55</xdr:col>
      <xdr:colOff>0</xdr:colOff>
      <xdr:row>36</xdr:row>
      <xdr:rowOff>67257</xdr:rowOff>
    </xdr:to>
    <xdr:cxnSp macro="">
      <xdr:nvCxnSpPr>
        <xdr:cNvPr id="294" name="直線コネクタ 293"/>
        <xdr:cNvCxnSpPr/>
      </xdr:nvCxnSpPr>
      <xdr:spPr>
        <a:xfrm>
          <a:off x="9639300" y="6225291"/>
          <a:ext cx="8382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146040</xdr:rowOff>
    </xdr:from>
    <xdr:ext cx="599010" cy="259045"/>
    <xdr:sp macro="" textlink="">
      <xdr:nvSpPr>
        <xdr:cNvPr id="295" name="補助費等平均値テキスト"/>
        <xdr:cNvSpPr txBox="1"/>
      </xdr:nvSpPr>
      <xdr:spPr>
        <a:xfrm>
          <a:off x="10528300" y="5975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53091</xdr:rowOff>
    </xdr:from>
    <xdr:to>
      <xdr:col>50</xdr:col>
      <xdr:colOff>114300</xdr:colOff>
      <xdr:row>36</xdr:row>
      <xdr:rowOff>91732</xdr:rowOff>
    </xdr:to>
    <xdr:cxnSp macro="">
      <xdr:nvCxnSpPr>
        <xdr:cNvPr id="297" name="直線コネクタ 296"/>
        <xdr:cNvCxnSpPr/>
      </xdr:nvCxnSpPr>
      <xdr:spPr>
        <a:xfrm flipV="1">
          <a:off x="8750300" y="6225291"/>
          <a:ext cx="889000" cy="3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89180</xdr:rowOff>
    </xdr:from>
    <xdr:ext cx="599010" cy="259045"/>
    <xdr:sp macro="" textlink="">
      <xdr:nvSpPr>
        <xdr:cNvPr id="299" name="テキスト ボックス 298"/>
        <xdr:cNvSpPr txBox="1"/>
      </xdr:nvSpPr>
      <xdr:spPr>
        <a:xfrm>
          <a:off x="9339795" y="591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2936</xdr:rowOff>
    </xdr:from>
    <xdr:to>
      <xdr:col>45</xdr:col>
      <xdr:colOff>177800</xdr:colOff>
      <xdr:row>36</xdr:row>
      <xdr:rowOff>91732</xdr:rowOff>
    </xdr:to>
    <xdr:cxnSp macro="">
      <xdr:nvCxnSpPr>
        <xdr:cNvPr id="300" name="直線コネクタ 299"/>
        <xdr:cNvCxnSpPr/>
      </xdr:nvCxnSpPr>
      <xdr:spPr>
        <a:xfrm>
          <a:off x="7861300" y="6175136"/>
          <a:ext cx="889000" cy="8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106554</xdr:rowOff>
    </xdr:from>
    <xdr:ext cx="599010" cy="259045"/>
    <xdr:sp macro="" textlink="">
      <xdr:nvSpPr>
        <xdr:cNvPr id="302" name="テキスト ボックス 301"/>
        <xdr:cNvSpPr txBox="1"/>
      </xdr:nvSpPr>
      <xdr:spPr>
        <a:xfrm>
          <a:off x="8450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2936</xdr:rowOff>
    </xdr:from>
    <xdr:to>
      <xdr:col>41</xdr:col>
      <xdr:colOff>50800</xdr:colOff>
      <xdr:row>36</xdr:row>
      <xdr:rowOff>62974</xdr:rowOff>
    </xdr:to>
    <xdr:cxnSp macro="">
      <xdr:nvCxnSpPr>
        <xdr:cNvPr id="303" name="直線コネクタ 302"/>
        <xdr:cNvCxnSpPr/>
      </xdr:nvCxnSpPr>
      <xdr:spPr>
        <a:xfrm flipV="1">
          <a:off x="6972300" y="6175136"/>
          <a:ext cx="889000" cy="6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170087</xdr:rowOff>
    </xdr:from>
    <xdr:ext cx="599010" cy="259045"/>
    <xdr:sp macro="" textlink="">
      <xdr:nvSpPr>
        <xdr:cNvPr id="307" name="テキスト ボックス 306"/>
        <xdr:cNvSpPr txBox="1"/>
      </xdr:nvSpPr>
      <xdr:spPr>
        <a:xfrm>
          <a:off x="6672795" y="634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16457</xdr:rowOff>
    </xdr:from>
    <xdr:to>
      <xdr:col>55</xdr:col>
      <xdr:colOff>50800</xdr:colOff>
      <xdr:row>36</xdr:row>
      <xdr:rowOff>118057</xdr:rowOff>
    </xdr:to>
    <xdr:sp macro="" textlink="">
      <xdr:nvSpPr>
        <xdr:cNvPr id="313" name="楕円 312"/>
        <xdr:cNvSpPr/>
      </xdr:nvSpPr>
      <xdr:spPr>
        <a:xfrm>
          <a:off x="10426700" y="61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166334</xdr:rowOff>
    </xdr:from>
    <xdr:ext cx="599010" cy="259045"/>
    <xdr:sp macro="" textlink="">
      <xdr:nvSpPr>
        <xdr:cNvPr id="314" name="補助費等該当値テキスト"/>
        <xdr:cNvSpPr txBox="1"/>
      </xdr:nvSpPr>
      <xdr:spPr>
        <a:xfrm>
          <a:off x="10528300" y="616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2291</xdr:rowOff>
    </xdr:from>
    <xdr:to>
      <xdr:col>50</xdr:col>
      <xdr:colOff>165100</xdr:colOff>
      <xdr:row>36</xdr:row>
      <xdr:rowOff>103891</xdr:rowOff>
    </xdr:to>
    <xdr:sp macro="" textlink="">
      <xdr:nvSpPr>
        <xdr:cNvPr id="315" name="楕円 314"/>
        <xdr:cNvSpPr/>
      </xdr:nvSpPr>
      <xdr:spPr>
        <a:xfrm>
          <a:off x="9588500" y="61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95018</xdr:rowOff>
    </xdr:from>
    <xdr:ext cx="599010" cy="259045"/>
    <xdr:sp macro="" textlink="">
      <xdr:nvSpPr>
        <xdr:cNvPr id="316" name="テキスト ボックス 315"/>
        <xdr:cNvSpPr txBox="1"/>
      </xdr:nvSpPr>
      <xdr:spPr>
        <a:xfrm>
          <a:off x="9339795" y="626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40932</xdr:rowOff>
    </xdr:from>
    <xdr:to>
      <xdr:col>46</xdr:col>
      <xdr:colOff>38100</xdr:colOff>
      <xdr:row>36</xdr:row>
      <xdr:rowOff>142532</xdr:rowOff>
    </xdr:to>
    <xdr:sp macro="" textlink="">
      <xdr:nvSpPr>
        <xdr:cNvPr id="317" name="楕円 316"/>
        <xdr:cNvSpPr/>
      </xdr:nvSpPr>
      <xdr:spPr>
        <a:xfrm>
          <a:off x="8699500" y="62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133659</xdr:rowOff>
    </xdr:from>
    <xdr:ext cx="599010" cy="259045"/>
    <xdr:sp macro="" textlink="">
      <xdr:nvSpPr>
        <xdr:cNvPr id="318" name="テキスト ボックス 317"/>
        <xdr:cNvSpPr txBox="1"/>
      </xdr:nvSpPr>
      <xdr:spPr>
        <a:xfrm>
          <a:off x="8450795" y="630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123586</xdr:rowOff>
    </xdr:from>
    <xdr:to>
      <xdr:col>41</xdr:col>
      <xdr:colOff>101600</xdr:colOff>
      <xdr:row>36</xdr:row>
      <xdr:rowOff>53736</xdr:rowOff>
    </xdr:to>
    <xdr:sp macro="" textlink="">
      <xdr:nvSpPr>
        <xdr:cNvPr id="319" name="楕円 318"/>
        <xdr:cNvSpPr/>
      </xdr:nvSpPr>
      <xdr:spPr>
        <a:xfrm>
          <a:off x="7810500" y="61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70263</xdr:rowOff>
    </xdr:from>
    <xdr:ext cx="599010" cy="259045"/>
    <xdr:sp macro="" textlink="">
      <xdr:nvSpPr>
        <xdr:cNvPr id="320" name="テキスト ボックス 319"/>
        <xdr:cNvSpPr txBox="1"/>
      </xdr:nvSpPr>
      <xdr:spPr>
        <a:xfrm>
          <a:off x="7561795" y="589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12174</xdr:rowOff>
    </xdr:from>
    <xdr:to>
      <xdr:col>36</xdr:col>
      <xdr:colOff>165100</xdr:colOff>
      <xdr:row>36</xdr:row>
      <xdr:rowOff>113774</xdr:rowOff>
    </xdr:to>
    <xdr:sp macro="" textlink="">
      <xdr:nvSpPr>
        <xdr:cNvPr id="321" name="楕円 320"/>
        <xdr:cNvSpPr/>
      </xdr:nvSpPr>
      <xdr:spPr>
        <a:xfrm>
          <a:off x="6921500" y="61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130301</xdr:rowOff>
    </xdr:from>
    <xdr:ext cx="599010" cy="259045"/>
    <xdr:sp macro="" textlink="">
      <xdr:nvSpPr>
        <xdr:cNvPr id="322" name="テキスト ボックス 321"/>
        <xdr:cNvSpPr txBox="1"/>
      </xdr:nvSpPr>
      <xdr:spPr>
        <a:xfrm>
          <a:off x="6672795" y="595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13616</xdr:rowOff>
    </xdr:from>
    <xdr:to>
      <xdr:col>55</xdr:col>
      <xdr:colOff>0</xdr:colOff>
      <xdr:row>59</xdr:row>
      <xdr:rowOff>36670</xdr:rowOff>
    </xdr:to>
    <xdr:cxnSp macro="">
      <xdr:nvCxnSpPr>
        <xdr:cNvPr id="353" name="直線コネクタ 352"/>
        <xdr:cNvCxnSpPr/>
      </xdr:nvCxnSpPr>
      <xdr:spPr>
        <a:xfrm>
          <a:off x="9639300" y="10129166"/>
          <a:ext cx="838200" cy="2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13616</xdr:rowOff>
    </xdr:from>
    <xdr:to>
      <xdr:col>50</xdr:col>
      <xdr:colOff>114300</xdr:colOff>
      <xdr:row>59</xdr:row>
      <xdr:rowOff>23688</xdr:rowOff>
    </xdr:to>
    <xdr:cxnSp macro="">
      <xdr:nvCxnSpPr>
        <xdr:cNvPr id="356" name="直線コネクタ 355"/>
        <xdr:cNvCxnSpPr/>
      </xdr:nvCxnSpPr>
      <xdr:spPr>
        <a:xfrm flipV="1">
          <a:off x="8750300" y="10129166"/>
          <a:ext cx="889000" cy="1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17447</xdr:rowOff>
    </xdr:from>
    <xdr:to>
      <xdr:col>45</xdr:col>
      <xdr:colOff>177800</xdr:colOff>
      <xdr:row>59</xdr:row>
      <xdr:rowOff>23688</xdr:rowOff>
    </xdr:to>
    <xdr:cxnSp macro="">
      <xdr:nvCxnSpPr>
        <xdr:cNvPr id="359" name="直線コネクタ 358"/>
        <xdr:cNvCxnSpPr/>
      </xdr:nvCxnSpPr>
      <xdr:spPr>
        <a:xfrm>
          <a:off x="7861300" y="10132997"/>
          <a:ext cx="889000" cy="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161097</xdr:rowOff>
    </xdr:from>
    <xdr:ext cx="599010" cy="259045"/>
    <xdr:sp macro="" textlink="">
      <xdr:nvSpPr>
        <xdr:cNvPr id="361" name="テキスト ボックス 360"/>
        <xdr:cNvSpPr txBox="1"/>
      </xdr:nvSpPr>
      <xdr:spPr>
        <a:xfrm>
          <a:off x="8450795" y="976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17327</xdr:rowOff>
    </xdr:from>
    <xdr:to>
      <xdr:col>41</xdr:col>
      <xdr:colOff>50800</xdr:colOff>
      <xdr:row>59</xdr:row>
      <xdr:rowOff>17447</xdr:rowOff>
    </xdr:to>
    <xdr:cxnSp macro="">
      <xdr:nvCxnSpPr>
        <xdr:cNvPr id="362" name="直線コネクタ 361"/>
        <xdr:cNvCxnSpPr/>
      </xdr:nvCxnSpPr>
      <xdr:spPr>
        <a:xfrm>
          <a:off x="6972300" y="10132877"/>
          <a:ext cx="8890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157320</xdr:rowOff>
    </xdr:from>
    <xdr:to>
      <xdr:col>55</xdr:col>
      <xdr:colOff>50800</xdr:colOff>
      <xdr:row>59</xdr:row>
      <xdr:rowOff>87470</xdr:rowOff>
    </xdr:to>
    <xdr:sp macro="" textlink="">
      <xdr:nvSpPr>
        <xdr:cNvPr id="372" name="楕円 371"/>
        <xdr:cNvSpPr/>
      </xdr:nvSpPr>
      <xdr:spPr>
        <a:xfrm>
          <a:off x="10426700" y="101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72247</xdr:rowOff>
    </xdr:from>
    <xdr:ext cx="534377" cy="259045"/>
    <xdr:sp macro="" textlink="">
      <xdr:nvSpPr>
        <xdr:cNvPr id="373" name="普通建設事業費該当値テキスト"/>
        <xdr:cNvSpPr txBox="1"/>
      </xdr:nvSpPr>
      <xdr:spPr>
        <a:xfrm>
          <a:off x="10528300" y="100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134266</xdr:rowOff>
    </xdr:from>
    <xdr:to>
      <xdr:col>50</xdr:col>
      <xdr:colOff>165100</xdr:colOff>
      <xdr:row>59</xdr:row>
      <xdr:rowOff>64416</xdr:rowOff>
    </xdr:to>
    <xdr:sp macro="" textlink="">
      <xdr:nvSpPr>
        <xdr:cNvPr id="374" name="楕円 373"/>
        <xdr:cNvSpPr/>
      </xdr:nvSpPr>
      <xdr:spPr>
        <a:xfrm>
          <a:off x="9588500" y="100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55543</xdr:rowOff>
    </xdr:from>
    <xdr:ext cx="534377" cy="259045"/>
    <xdr:sp macro="" textlink="">
      <xdr:nvSpPr>
        <xdr:cNvPr id="375" name="テキスト ボックス 374"/>
        <xdr:cNvSpPr txBox="1"/>
      </xdr:nvSpPr>
      <xdr:spPr>
        <a:xfrm>
          <a:off x="9372111" y="101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144338</xdr:rowOff>
    </xdr:from>
    <xdr:to>
      <xdr:col>46</xdr:col>
      <xdr:colOff>38100</xdr:colOff>
      <xdr:row>59</xdr:row>
      <xdr:rowOff>74488</xdr:rowOff>
    </xdr:to>
    <xdr:sp macro="" textlink="">
      <xdr:nvSpPr>
        <xdr:cNvPr id="376" name="楕円 375"/>
        <xdr:cNvSpPr/>
      </xdr:nvSpPr>
      <xdr:spPr>
        <a:xfrm>
          <a:off x="8699500" y="100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65615</xdr:rowOff>
    </xdr:from>
    <xdr:ext cx="534377" cy="259045"/>
    <xdr:sp macro="" textlink="">
      <xdr:nvSpPr>
        <xdr:cNvPr id="377" name="テキスト ボックス 376"/>
        <xdr:cNvSpPr txBox="1"/>
      </xdr:nvSpPr>
      <xdr:spPr>
        <a:xfrm>
          <a:off x="8483111" y="101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138097</xdr:rowOff>
    </xdr:from>
    <xdr:to>
      <xdr:col>41</xdr:col>
      <xdr:colOff>101600</xdr:colOff>
      <xdr:row>59</xdr:row>
      <xdr:rowOff>68247</xdr:rowOff>
    </xdr:to>
    <xdr:sp macro="" textlink="">
      <xdr:nvSpPr>
        <xdr:cNvPr id="378" name="楕円 377"/>
        <xdr:cNvSpPr/>
      </xdr:nvSpPr>
      <xdr:spPr>
        <a:xfrm>
          <a:off x="7810500" y="100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59374</xdr:rowOff>
    </xdr:from>
    <xdr:ext cx="534377" cy="259045"/>
    <xdr:sp macro="" textlink="">
      <xdr:nvSpPr>
        <xdr:cNvPr id="379" name="テキスト ボックス 378"/>
        <xdr:cNvSpPr txBox="1"/>
      </xdr:nvSpPr>
      <xdr:spPr>
        <a:xfrm>
          <a:off x="7594111" y="1017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137977</xdr:rowOff>
    </xdr:from>
    <xdr:to>
      <xdr:col>36</xdr:col>
      <xdr:colOff>165100</xdr:colOff>
      <xdr:row>59</xdr:row>
      <xdr:rowOff>68127</xdr:rowOff>
    </xdr:to>
    <xdr:sp macro="" textlink="">
      <xdr:nvSpPr>
        <xdr:cNvPr id="380" name="楕円 379"/>
        <xdr:cNvSpPr/>
      </xdr:nvSpPr>
      <xdr:spPr>
        <a:xfrm>
          <a:off x="6921500" y="1008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59254</xdr:rowOff>
    </xdr:from>
    <xdr:ext cx="534377" cy="259045"/>
    <xdr:sp macro="" textlink="">
      <xdr:nvSpPr>
        <xdr:cNvPr id="381" name="テキスト ボックス 380"/>
        <xdr:cNvSpPr txBox="1"/>
      </xdr:nvSpPr>
      <xdr:spPr>
        <a:xfrm>
          <a:off x="6705111" y="1017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4008</xdr:rowOff>
    </xdr:from>
    <xdr:to>
      <xdr:col>55</xdr:col>
      <xdr:colOff>0</xdr:colOff>
      <xdr:row>79</xdr:row>
      <xdr:rowOff>12798</xdr:rowOff>
    </xdr:to>
    <xdr:cxnSp macro="">
      <xdr:nvCxnSpPr>
        <xdr:cNvPr id="410" name="直線コネクタ 409"/>
        <xdr:cNvCxnSpPr/>
      </xdr:nvCxnSpPr>
      <xdr:spPr>
        <a:xfrm>
          <a:off x="9639300" y="13548558"/>
          <a:ext cx="8382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154181</xdr:rowOff>
    </xdr:from>
    <xdr:to>
      <xdr:col>50</xdr:col>
      <xdr:colOff>114300</xdr:colOff>
      <xdr:row>79</xdr:row>
      <xdr:rowOff>4008</xdr:rowOff>
    </xdr:to>
    <xdr:cxnSp macro="">
      <xdr:nvCxnSpPr>
        <xdr:cNvPr id="413" name="直線コネクタ 412"/>
        <xdr:cNvCxnSpPr/>
      </xdr:nvCxnSpPr>
      <xdr:spPr>
        <a:xfrm>
          <a:off x="8750300" y="13527281"/>
          <a:ext cx="889000" cy="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154181</xdr:rowOff>
    </xdr:from>
    <xdr:to>
      <xdr:col>45</xdr:col>
      <xdr:colOff>177800</xdr:colOff>
      <xdr:row>78</xdr:row>
      <xdr:rowOff>169476</xdr:rowOff>
    </xdr:to>
    <xdr:cxnSp macro="">
      <xdr:nvCxnSpPr>
        <xdr:cNvPr id="416" name="直線コネクタ 415"/>
        <xdr:cNvCxnSpPr/>
      </xdr:nvCxnSpPr>
      <xdr:spPr>
        <a:xfrm flipV="1">
          <a:off x="7861300" y="13527281"/>
          <a:ext cx="889000" cy="1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133448</xdr:rowOff>
    </xdr:from>
    <xdr:to>
      <xdr:col>55</xdr:col>
      <xdr:colOff>50800</xdr:colOff>
      <xdr:row>79</xdr:row>
      <xdr:rowOff>63598</xdr:rowOff>
    </xdr:to>
    <xdr:sp macro="" textlink="">
      <xdr:nvSpPr>
        <xdr:cNvPr id="426" name="楕円 425"/>
        <xdr:cNvSpPr/>
      </xdr:nvSpPr>
      <xdr:spPr>
        <a:xfrm>
          <a:off x="10426700" y="1350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56382</xdr:rowOff>
    </xdr:from>
    <xdr:ext cx="534377" cy="259045"/>
    <xdr:sp macro="" textlink="">
      <xdr:nvSpPr>
        <xdr:cNvPr id="427" name="普通建設事業費 （ うち新規整備　）該当値テキスト"/>
        <xdr:cNvSpPr txBox="1"/>
      </xdr:nvSpPr>
      <xdr:spPr>
        <a:xfrm>
          <a:off x="10528300" y="1342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124658</xdr:rowOff>
    </xdr:from>
    <xdr:to>
      <xdr:col>50</xdr:col>
      <xdr:colOff>165100</xdr:colOff>
      <xdr:row>79</xdr:row>
      <xdr:rowOff>54808</xdr:rowOff>
    </xdr:to>
    <xdr:sp macro="" textlink="">
      <xdr:nvSpPr>
        <xdr:cNvPr id="428" name="楕円 427"/>
        <xdr:cNvSpPr/>
      </xdr:nvSpPr>
      <xdr:spPr>
        <a:xfrm>
          <a:off x="9588500" y="134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45935</xdr:rowOff>
    </xdr:from>
    <xdr:ext cx="534377" cy="259045"/>
    <xdr:sp macro="" textlink="">
      <xdr:nvSpPr>
        <xdr:cNvPr id="429" name="テキスト ボックス 428"/>
        <xdr:cNvSpPr txBox="1"/>
      </xdr:nvSpPr>
      <xdr:spPr>
        <a:xfrm>
          <a:off x="9372111" y="135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103381</xdr:rowOff>
    </xdr:from>
    <xdr:to>
      <xdr:col>46</xdr:col>
      <xdr:colOff>38100</xdr:colOff>
      <xdr:row>79</xdr:row>
      <xdr:rowOff>33531</xdr:rowOff>
    </xdr:to>
    <xdr:sp macro="" textlink="">
      <xdr:nvSpPr>
        <xdr:cNvPr id="430" name="楕円 429"/>
        <xdr:cNvSpPr/>
      </xdr:nvSpPr>
      <xdr:spPr>
        <a:xfrm>
          <a:off x="8699500" y="134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24658</xdr:rowOff>
    </xdr:from>
    <xdr:ext cx="534377" cy="259045"/>
    <xdr:sp macro="" textlink="">
      <xdr:nvSpPr>
        <xdr:cNvPr id="431" name="テキスト ボックス 430"/>
        <xdr:cNvSpPr txBox="1"/>
      </xdr:nvSpPr>
      <xdr:spPr>
        <a:xfrm>
          <a:off x="8483111" y="1356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118676</xdr:rowOff>
    </xdr:from>
    <xdr:to>
      <xdr:col>41</xdr:col>
      <xdr:colOff>101600</xdr:colOff>
      <xdr:row>79</xdr:row>
      <xdr:rowOff>48826</xdr:rowOff>
    </xdr:to>
    <xdr:sp macro="" textlink="">
      <xdr:nvSpPr>
        <xdr:cNvPr id="432" name="楕円 431"/>
        <xdr:cNvSpPr/>
      </xdr:nvSpPr>
      <xdr:spPr>
        <a:xfrm>
          <a:off x="7810500" y="1349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39953</xdr:rowOff>
    </xdr:from>
    <xdr:ext cx="534377" cy="259045"/>
    <xdr:sp macro="" textlink="">
      <xdr:nvSpPr>
        <xdr:cNvPr id="433" name="テキスト ボックス 432"/>
        <xdr:cNvSpPr txBox="1"/>
      </xdr:nvSpPr>
      <xdr:spPr>
        <a:xfrm>
          <a:off x="7594111" y="1358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160542</xdr:rowOff>
    </xdr:from>
    <xdr:to>
      <xdr:col>55</xdr:col>
      <xdr:colOff>0</xdr:colOff>
      <xdr:row>99</xdr:row>
      <xdr:rowOff>34995</xdr:rowOff>
    </xdr:to>
    <xdr:cxnSp macro="">
      <xdr:nvCxnSpPr>
        <xdr:cNvPr id="464" name="直線コネクタ 463"/>
        <xdr:cNvCxnSpPr/>
      </xdr:nvCxnSpPr>
      <xdr:spPr>
        <a:xfrm>
          <a:off x="9639300" y="16962642"/>
          <a:ext cx="8382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160542</xdr:rowOff>
    </xdr:from>
    <xdr:to>
      <xdr:col>50</xdr:col>
      <xdr:colOff>114300</xdr:colOff>
      <xdr:row>99</xdr:row>
      <xdr:rowOff>77468</xdr:rowOff>
    </xdr:to>
    <xdr:cxnSp macro="">
      <xdr:nvCxnSpPr>
        <xdr:cNvPr id="467" name="直線コネクタ 466"/>
        <xdr:cNvCxnSpPr/>
      </xdr:nvCxnSpPr>
      <xdr:spPr>
        <a:xfrm flipV="1">
          <a:off x="8750300" y="16962642"/>
          <a:ext cx="889000" cy="8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6276</xdr:rowOff>
    </xdr:from>
    <xdr:to>
      <xdr:col>45</xdr:col>
      <xdr:colOff>177800</xdr:colOff>
      <xdr:row>99</xdr:row>
      <xdr:rowOff>77468</xdr:rowOff>
    </xdr:to>
    <xdr:cxnSp macro="">
      <xdr:nvCxnSpPr>
        <xdr:cNvPr id="470" name="直線コネクタ 469"/>
        <xdr:cNvCxnSpPr/>
      </xdr:nvCxnSpPr>
      <xdr:spPr>
        <a:xfrm>
          <a:off x="7861300" y="16979826"/>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118298</xdr:rowOff>
    </xdr:from>
    <xdr:ext cx="534377" cy="259045"/>
    <xdr:sp macro="" textlink="">
      <xdr:nvSpPr>
        <xdr:cNvPr id="472" name="テキスト ボックス 471"/>
        <xdr:cNvSpPr txBox="1"/>
      </xdr:nvSpPr>
      <xdr:spPr>
        <a:xfrm>
          <a:off x="8483111" y="1657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155645</xdr:rowOff>
    </xdr:from>
    <xdr:to>
      <xdr:col>55</xdr:col>
      <xdr:colOff>50800</xdr:colOff>
      <xdr:row>99</xdr:row>
      <xdr:rowOff>85795</xdr:rowOff>
    </xdr:to>
    <xdr:sp macro="" textlink="">
      <xdr:nvSpPr>
        <xdr:cNvPr id="480" name="楕円 479"/>
        <xdr:cNvSpPr/>
      </xdr:nvSpPr>
      <xdr:spPr>
        <a:xfrm>
          <a:off x="10426700" y="169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70572</xdr:rowOff>
    </xdr:from>
    <xdr:ext cx="534377" cy="259045"/>
    <xdr:sp macro="" textlink="">
      <xdr:nvSpPr>
        <xdr:cNvPr id="481" name="普通建設事業費 （ うち更新整備　）該当値テキスト"/>
        <xdr:cNvSpPr txBox="1"/>
      </xdr:nvSpPr>
      <xdr:spPr>
        <a:xfrm>
          <a:off x="10528300" y="1687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109742</xdr:rowOff>
    </xdr:from>
    <xdr:to>
      <xdr:col>50</xdr:col>
      <xdr:colOff>165100</xdr:colOff>
      <xdr:row>99</xdr:row>
      <xdr:rowOff>39892</xdr:rowOff>
    </xdr:to>
    <xdr:sp macro="" textlink="">
      <xdr:nvSpPr>
        <xdr:cNvPr id="482" name="楕円 481"/>
        <xdr:cNvSpPr/>
      </xdr:nvSpPr>
      <xdr:spPr>
        <a:xfrm>
          <a:off x="9588500" y="1691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31019</xdr:rowOff>
    </xdr:from>
    <xdr:ext cx="534377" cy="259045"/>
    <xdr:sp macro="" textlink="">
      <xdr:nvSpPr>
        <xdr:cNvPr id="483" name="テキスト ボックス 482"/>
        <xdr:cNvSpPr txBox="1"/>
      </xdr:nvSpPr>
      <xdr:spPr>
        <a:xfrm>
          <a:off x="9372111" y="1700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26668</xdr:rowOff>
    </xdr:from>
    <xdr:to>
      <xdr:col>46</xdr:col>
      <xdr:colOff>38100</xdr:colOff>
      <xdr:row>99</xdr:row>
      <xdr:rowOff>128268</xdr:rowOff>
    </xdr:to>
    <xdr:sp macro="" textlink="">
      <xdr:nvSpPr>
        <xdr:cNvPr id="484" name="楕円 483"/>
        <xdr:cNvSpPr/>
      </xdr:nvSpPr>
      <xdr:spPr>
        <a:xfrm>
          <a:off x="8699500" y="17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119395</xdr:rowOff>
    </xdr:from>
    <xdr:ext cx="469744" cy="259045"/>
    <xdr:sp macro="" textlink="">
      <xdr:nvSpPr>
        <xdr:cNvPr id="485" name="テキスト ボックス 484"/>
        <xdr:cNvSpPr txBox="1"/>
      </xdr:nvSpPr>
      <xdr:spPr>
        <a:xfrm>
          <a:off x="8515428" y="1709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126926</xdr:rowOff>
    </xdr:from>
    <xdr:to>
      <xdr:col>41</xdr:col>
      <xdr:colOff>101600</xdr:colOff>
      <xdr:row>99</xdr:row>
      <xdr:rowOff>57076</xdr:rowOff>
    </xdr:to>
    <xdr:sp macro="" textlink="">
      <xdr:nvSpPr>
        <xdr:cNvPr id="486" name="楕円 485"/>
        <xdr:cNvSpPr/>
      </xdr:nvSpPr>
      <xdr:spPr>
        <a:xfrm>
          <a:off x="7810500" y="169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48203</xdr:rowOff>
    </xdr:from>
    <xdr:ext cx="534377" cy="259045"/>
    <xdr:sp macro="" textlink="">
      <xdr:nvSpPr>
        <xdr:cNvPr id="487" name="テキスト ボックス 486"/>
        <xdr:cNvSpPr txBox="1"/>
      </xdr:nvSpPr>
      <xdr:spPr>
        <a:xfrm>
          <a:off x="7594111" y="1702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139553</xdr:rowOff>
    </xdr:from>
    <xdr:to>
      <xdr:col>85</xdr:col>
      <xdr:colOff>127000</xdr:colOff>
      <xdr:row>38</xdr:row>
      <xdr:rowOff>139700</xdr:rowOff>
    </xdr:to>
    <xdr:cxnSp macro="">
      <xdr:nvCxnSpPr>
        <xdr:cNvPr id="514" name="直線コネクタ 513"/>
        <xdr:cNvCxnSpPr/>
      </xdr:nvCxnSpPr>
      <xdr:spPr>
        <a:xfrm flipV="1">
          <a:off x="15481300" y="6654653"/>
          <a:ext cx="8382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75729</xdr:rowOff>
    </xdr:from>
    <xdr:ext cx="534377" cy="259045"/>
    <xdr:sp macro="" textlink="">
      <xdr:nvSpPr>
        <xdr:cNvPr id="515" name="災害復旧事業費平均値テキスト"/>
        <xdr:cNvSpPr txBox="1"/>
      </xdr:nvSpPr>
      <xdr:spPr>
        <a:xfrm>
          <a:off x="16370300" y="6419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7" name="直線コネクタ 51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6693</xdr:rowOff>
    </xdr:from>
    <xdr:ext cx="534377" cy="259045"/>
    <xdr:sp macro="" textlink="">
      <xdr:nvSpPr>
        <xdr:cNvPr id="519" name="テキスト ボックス 518"/>
        <xdr:cNvSpPr txBox="1"/>
      </xdr:nvSpPr>
      <xdr:spPr>
        <a:xfrm>
          <a:off x="15214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0" name="直線コネクタ 51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129804</xdr:rowOff>
    </xdr:from>
    <xdr:to>
      <xdr:col>71</xdr:col>
      <xdr:colOff>177800</xdr:colOff>
      <xdr:row>38</xdr:row>
      <xdr:rowOff>139700</xdr:rowOff>
    </xdr:to>
    <xdr:cxnSp macro="">
      <xdr:nvCxnSpPr>
        <xdr:cNvPr id="523" name="直線コネクタ 522"/>
        <xdr:cNvCxnSpPr/>
      </xdr:nvCxnSpPr>
      <xdr:spPr>
        <a:xfrm>
          <a:off x="12814300" y="6644904"/>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88753</xdr:rowOff>
    </xdr:from>
    <xdr:to>
      <xdr:col>85</xdr:col>
      <xdr:colOff>177800</xdr:colOff>
      <xdr:row>39</xdr:row>
      <xdr:rowOff>18903</xdr:rowOff>
    </xdr:to>
    <xdr:sp macro="" textlink="">
      <xdr:nvSpPr>
        <xdr:cNvPr id="533" name="楕円 532"/>
        <xdr:cNvSpPr/>
      </xdr:nvSpPr>
      <xdr:spPr>
        <a:xfrm>
          <a:off x="16268700" y="660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31278</xdr:rowOff>
    </xdr:from>
    <xdr:ext cx="313932" cy="259045"/>
    <xdr:sp macro="" textlink="">
      <xdr:nvSpPr>
        <xdr:cNvPr id="534" name="災害復旧事業費該当値テキスト"/>
        <xdr:cNvSpPr txBox="1"/>
      </xdr:nvSpPr>
      <xdr:spPr>
        <a:xfrm>
          <a:off x="16370300" y="6546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7" name="楕円 53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8" name="テキスト ボックス 537"/>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79004</xdr:rowOff>
    </xdr:from>
    <xdr:to>
      <xdr:col>67</xdr:col>
      <xdr:colOff>101600</xdr:colOff>
      <xdr:row>39</xdr:row>
      <xdr:rowOff>9154</xdr:rowOff>
    </xdr:to>
    <xdr:sp macro="" textlink="">
      <xdr:nvSpPr>
        <xdr:cNvPr id="541" name="楕円 540"/>
        <xdr:cNvSpPr/>
      </xdr:nvSpPr>
      <xdr:spPr>
        <a:xfrm>
          <a:off x="12763500" y="659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281</xdr:rowOff>
    </xdr:from>
    <xdr:ext cx="469744" cy="259045"/>
    <xdr:sp macro="" textlink="">
      <xdr:nvSpPr>
        <xdr:cNvPr id="542" name="テキスト ボックス 541"/>
        <xdr:cNvSpPr txBox="1"/>
      </xdr:nvSpPr>
      <xdr:spPr>
        <a:xfrm>
          <a:off x="12579428" y="668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9302</xdr:rowOff>
    </xdr:from>
    <xdr:to>
      <xdr:col>85</xdr:col>
      <xdr:colOff>127000</xdr:colOff>
      <xdr:row>78</xdr:row>
      <xdr:rowOff>17783</xdr:rowOff>
    </xdr:to>
    <xdr:cxnSp macro="">
      <xdr:nvCxnSpPr>
        <xdr:cNvPr id="622" name="直線コネクタ 621"/>
        <xdr:cNvCxnSpPr/>
      </xdr:nvCxnSpPr>
      <xdr:spPr>
        <a:xfrm flipV="1">
          <a:off x="15481300" y="13382402"/>
          <a:ext cx="8382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17783</xdr:rowOff>
    </xdr:from>
    <xdr:to>
      <xdr:col>81</xdr:col>
      <xdr:colOff>50800</xdr:colOff>
      <xdr:row>78</xdr:row>
      <xdr:rowOff>19360</xdr:rowOff>
    </xdr:to>
    <xdr:cxnSp macro="">
      <xdr:nvCxnSpPr>
        <xdr:cNvPr id="625" name="直線コネクタ 624"/>
        <xdr:cNvCxnSpPr/>
      </xdr:nvCxnSpPr>
      <xdr:spPr>
        <a:xfrm flipV="1">
          <a:off x="14592300" y="13390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12264</xdr:rowOff>
    </xdr:from>
    <xdr:to>
      <xdr:col>76</xdr:col>
      <xdr:colOff>114300</xdr:colOff>
      <xdr:row>78</xdr:row>
      <xdr:rowOff>19360</xdr:rowOff>
    </xdr:to>
    <xdr:cxnSp macro="">
      <xdr:nvCxnSpPr>
        <xdr:cNvPr id="628" name="直線コネクタ 627"/>
        <xdr:cNvCxnSpPr/>
      </xdr:nvCxnSpPr>
      <xdr:spPr>
        <a:xfrm>
          <a:off x="13703300" y="13385364"/>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12264</xdr:rowOff>
    </xdr:from>
    <xdr:to>
      <xdr:col>71</xdr:col>
      <xdr:colOff>177800</xdr:colOff>
      <xdr:row>78</xdr:row>
      <xdr:rowOff>15703</xdr:rowOff>
    </xdr:to>
    <xdr:cxnSp macro="">
      <xdr:nvCxnSpPr>
        <xdr:cNvPr id="631" name="直線コネクタ 630"/>
        <xdr:cNvCxnSpPr/>
      </xdr:nvCxnSpPr>
      <xdr:spPr>
        <a:xfrm flipV="1">
          <a:off x="12814300" y="13385364"/>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129952</xdr:rowOff>
    </xdr:from>
    <xdr:to>
      <xdr:col>85</xdr:col>
      <xdr:colOff>177800</xdr:colOff>
      <xdr:row>78</xdr:row>
      <xdr:rowOff>60102</xdr:rowOff>
    </xdr:to>
    <xdr:sp macro="" textlink="">
      <xdr:nvSpPr>
        <xdr:cNvPr id="641" name="楕円 640"/>
        <xdr:cNvSpPr/>
      </xdr:nvSpPr>
      <xdr:spPr>
        <a:xfrm>
          <a:off x="16268700" y="133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44879</xdr:rowOff>
    </xdr:from>
    <xdr:ext cx="534377" cy="259045"/>
    <xdr:sp macro="" textlink="">
      <xdr:nvSpPr>
        <xdr:cNvPr id="642" name="公債費該当値テキスト"/>
        <xdr:cNvSpPr txBox="1"/>
      </xdr:nvSpPr>
      <xdr:spPr>
        <a:xfrm>
          <a:off x="16370300" y="132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138433</xdr:rowOff>
    </xdr:from>
    <xdr:to>
      <xdr:col>81</xdr:col>
      <xdr:colOff>101600</xdr:colOff>
      <xdr:row>78</xdr:row>
      <xdr:rowOff>68583</xdr:rowOff>
    </xdr:to>
    <xdr:sp macro="" textlink="">
      <xdr:nvSpPr>
        <xdr:cNvPr id="643" name="楕円 642"/>
        <xdr:cNvSpPr/>
      </xdr:nvSpPr>
      <xdr:spPr>
        <a:xfrm>
          <a:off x="15430500" y="133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59710</xdr:rowOff>
    </xdr:from>
    <xdr:ext cx="534377" cy="259045"/>
    <xdr:sp macro="" textlink="">
      <xdr:nvSpPr>
        <xdr:cNvPr id="644" name="テキスト ボックス 643"/>
        <xdr:cNvSpPr txBox="1"/>
      </xdr:nvSpPr>
      <xdr:spPr>
        <a:xfrm>
          <a:off x="15214111" y="134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140010</xdr:rowOff>
    </xdr:from>
    <xdr:to>
      <xdr:col>76</xdr:col>
      <xdr:colOff>165100</xdr:colOff>
      <xdr:row>78</xdr:row>
      <xdr:rowOff>70160</xdr:rowOff>
    </xdr:to>
    <xdr:sp macro="" textlink="">
      <xdr:nvSpPr>
        <xdr:cNvPr id="645" name="楕円 644"/>
        <xdr:cNvSpPr/>
      </xdr:nvSpPr>
      <xdr:spPr>
        <a:xfrm>
          <a:off x="14541500" y="133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61287</xdr:rowOff>
    </xdr:from>
    <xdr:ext cx="534377" cy="259045"/>
    <xdr:sp macro="" textlink="">
      <xdr:nvSpPr>
        <xdr:cNvPr id="646" name="テキスト ボックス 645"/>
        <xdr:cNvSpPr txBox="1"/>
      </xdr:nvSpPr>
      <xdr:spPr>
        <a:xfrm>
          <a:off x="14325111" y="134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132914</xdr:rowOff>
    </xdr:from>
    <xdr:to>
      <xdr:col>72</xdr:col>
      <xdr:colOff>38100</xdr:colOff>
      <xdr:row>78</xdr:row>
      <xdr:rowOff>63064</xdr:rowOff>
    </xdr:to>
    <xdr:sp macro="" textlink="">
      <xdr:nvSpPr>
        <xdr:cNvPr id="647" name="楕円 646"/>
        <xdr:cNvSpPr/>
      </xdr:nvSpPr>
      <xdr:spPr>
        <a:xfrm>
          <a:off x="13652500" y="133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54191</xdr:rowOff>
    </xdr:from>
    <xdr:ext cx="534377" cy="259045"/>
    <xdr:sp macro="" textlink="">
      <xdr:nvSpPr>
        <xdr:cNvPr id="648" name="テキスト ボックス 647"/>
        <xdr:cNvSpPr txBox="1"/>
      </xdr:nvSpPr>
      <xdr:spPr>
        <a:xfrm>
          <a:off x="13436111" y="134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136353</xdr:rowOff>
    </xdr:from>
    <xdr:to>
      <xdr:col>67</xdr:col>
      <xdr:colOff>101600</xdr:colOff>
      <xdr:row>78</xdr:row>
      <xdr:rowOff>66503</xdr:rowOff>
    </xdr:to>
    <xdr:sp macro="" textlink="">
      <xdr:nvSpPr>
        <xdr:cNvPr id="649" name="楕円 648"/>
        <xdr:cNvSpPr/>
      </xdr:nvSpPr>
      <xdr:spPr>
        <a:xfrm>
          <a:off x="12763500" y="133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57630</xdr:rowOff>
    </xdr:from>
    <xdr:ext cx="534377" cy="259045"/>
    <xdr:sp macro="" textlink="">
      <xdr:nvSpPr>
        <xdr:cNvPr id="650" name="テキスト ボックス 649"/>
        <xdr:cNvSpPr txBox="1"/>
      </xdr:nvSpPr>
      <xdr:spPr>
        <a:xfrm>
          <a:off x="12547111" y="1343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109274</xdr:rowOff>
    </xdr:from>
    <xdr:to>
      <xdr:col>85</xdr:col>
      <xdr:colOff>127000</xdr:colOff>
      <xdr:row>97</xdr:row>
      <xdr:rowOff>95169</xdr:rowOff>
    </xdr:to>
    <xdr:cxnSp macro="">
      <xdr:nvCxnSpPr>
        <xdr:cNvPr id="677" name="直線コネクタ 676"/>
        <xdr:cNvCxnSpPr/>
      </xdr:nvCxnSpPr>
      <xdr:spPr>
        <a:xfrm flipV="1">
          <a:off x="15481300" y="16568474"/>
          <a:ext cx="838200" cy="15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80310</xdr:rowOff>
    </xdr:from>
    <xdr:to>
      <xdr:col>81</xdr:col>
      <xdr:colOff>50800</xdr:colOff>
      <xdr:row>97</xdr:row>
      <xdr:rowOff>95169</xdr:rowOff>
    </xdr:to>
    <xdr:cxnSp macro="">
      <xdr:nvCxnSpPr>
        <xdr:cNvPr id="680" name="直線コネクタ 679"/>
        <xdr:cNvCxnSpPr/>
      </xdr:nvCxnSpPr>
      <xdr:spPr>
        <a:xfrm>
          <a:off x="14592300" y="1671096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147299</xdr:rowOff>
    </xdr:from>
    <xdr:ext cx="534377" cy="259045"/>
    <xdr:sp macro="" textlink="">
      <xdr:nvSpPr>
        <xdr:cNvPr id="682" name="テキスト ボックス 681"/>
        <xdr:cNvSpPr txBox="1"/>
      </xdr:nvSpPr>
      <xdr:spPr>
        <a:xfrm>
          <a:off x="15214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80310</xdr:rowOff>
    </xdr:from>
    <xdr:to>
      <xdr:col>76</xdr:col>
      <xdr:colOff>114300</xdr:colOff>
      <xdr:row>97</xdr:row>
      <xdr:rowOff>167407</xdr:rowOff>
    </xdr:to>
    <xdr:cxnSp macro="">
      <xdr:nvCxnSpPr>
        <xdr:cNvPr id="683" name="直線コネクタ 682"/>
        <xdr:cNvCxnSpPr/>
      </xdr:nvCxnSpPr>
      <xdr:spPr>
        <a:xfrm flipV="1">
          <a:off x="13703300" y="16710960"/>
          <a:ext cx="8890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130123</xdr:rowOff>
    </xdr:from>
    <xdr:ext cx="534377" cy="259045"/>
    <xdr:sp macro="" textlink="">
      <xdr:nvSpPr>
        <xdr:cNvPr id="685" name="テキスト ボックス 684"/>
        <xdr:cNvSpPr txBox="1"/>
      </xdr:nvSpPr>
      <xdr:spPr>
        <a:xfrm>
          <a:off x="14325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98954</xdr:rowOff>
    </xdr:from>
    <xdr:to>
      <xdr:col>71</xdr:col>
      <xdr:colOff>177800</xdr:colOff>
      <xdr:row>97</xdr:row>
      <xdr:rowOff>167407</xdr:rowOff>
    </xdr:to>
    <xdr:cxnSp macro="">
      <xdr:nvCxnSpPr>
        <xdr:cNvPr id="686" name="直線コネクタ 685"/>
        <xdr:cNvCxnSpPr/>
      </xdr:nvCxnSpPr>
      <xdr:spPr>
        <a:xfrm>
          <a:off x="12814300" y="16729604"/>
          <a:ext cx="889000" cy="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28545</xdr:rowOff>
    </xdr:from>
    <xdr:ext cx="534377" cy="259045"/>
    <xdr:sp macro="" textlink="">
      <xdr:nvSpPr>
        <xdr:cNvPr id="688" name="テキスト ボックス 687"/>
        <xdr:cNvSpPr txBox="1"/>
      </xdr:nvSpPr>
      <xdr:spPr>
        <a:xfrm>
          <a:off x="13436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58474</xdr:rowOff>
    </xdr:from>
    <xdr:to>
      <xdr:col>85</xdr:col>
      <xdr:colOff>177800</xdr:colOff>
      <xdr:row>96</xdr:row>
      <xdr:rowOff>160074</xdr:rowOff>
    </xdr:to>
    <xdr:sp macro="" textlink="">
      <xdr:nvSpPr>
        <xdr:cNvPr id="696" name="楕円 695"/>
        <xdr:cNvSpPr/>
      </xdr:nvSpPr>
      <xdr:spPr>
        <a:xfrm>
          <a:off x="16268700" y="1651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81351</xdr:rowOff>
    </xdr:from>
    <xdr:ext cx="534377" cy="259045"/>
    <xdr:sp macro="" textlink="">
      <xdr:nvSpPr>
        <xdr:cNvPr id="697" name="積立金該当値テキスト"/>
        <xdr:cNvSpPr txBox="1"/>
      </xdr:nvSpPr>
      <xdr:spPr>
        <a:xfrm>
          <a:off x="16370300" y="1636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44369</xdr:rowOff>
    </xdr:from>
    <xdr:to>
      <xdr:col>81</xdr:col>
      <xdr:colOff>101600</xdr:colOff>
      <xdr:row>97</xdr:row>
      <xdr:rowOff>145969</xdr:rowOff>
    </xdr:to>
    <xdr:sp macro="" textlink="">
      <xdr:nvSpPr>
        <xdr:cNvPr id="698" name="楕円 697"/>
        <xdr:cNvSpPr/>
      </xdr:nvSpPr>
      <xdr:spPr>
        <a:xfrm>
          <a:off x="15430500" y="166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137096</xdr:rowOff>
    </xdr:from>
    <xdr:ext cx="534377" cy="259045"/>
    <xdr:sp macro="" textlink="">
      <xdr:nvSpPr>
        <xdr:cNvPr id="699" name="テキスト ボックス 698"/>
        <xdr:cNvSpPr txBox="1"/>
      </xdr:nvSpPr>
      <xdr:spPr>
        <a:xfrm>
          <a:off x="15214111" y="167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29510</xdr:rowOff>
    </xdr:from>
    <xdr:to>
      <xdr:col>76</xdr:col>
      <xdr:colOff>165100</xdr:colOff>
      <xdr:row>97</xdr:row>
      <xdr:rowOff>131110</xdr:rowOff>
    </xdr:to>
    <xdr:sp macro="" textlink="">
      <xdr:nvSpPr>
        <xdr:cNvPr id="700" name="楕円 699"/>
        <xdr:cNvSpPr/>
      </xdr:nvSpPr>
      <xdr:spPr>
        <a:xfrm>
          <a:off x="14541500" y="166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147637</xdr:rowOff>
    </xdr:from>
    <xdr:ext cx="534377" cy="259045"/>
    <xdr:sp macro="" textlink="">
      <xdr:nvSpPr>
        <xdr:cNvPr id="701" name="テキスト ボックス 700"/>
        <xdr:cNvSpPr txBox="1"/>
      </xdr:nvSpPr>
      <xdr:spPr>
        <a:xfrm>
          <a:off x="14325111" y="164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116607</xdr:rowOff>
    </xdr:from>
    <xdr:to>
      <xdr:col>72</xdr:col>
      <xdr:colOff>38100</xdr:colOff>
      <xdr:row>98</xdr:row>
      <xdr:rowOff>46757</xdr:rowOff>
    </xdr:to>
    <xdr:sp macro="" textlink="">
      <xdr:nvSpPr>
        <xdr:cNvPr id="702" name="楕円 701"/>
        <xdr:cNvSpPr/>
      </xdr:nvSpPr>
      <xdr:spPr>
        <a:xfrm>
          <a:off x="13652500" y="1674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37884</xdr:rowOff>
    </xdr:from>
    <xdr:ext cx="534377" cy="259045"/>
    <xdr:sp macro="" textlink="">
      <xdr:nvSpPr>
        <xdr:cNvPr id="703" name="テキスト ボックス 702"/>
        <xdr:cNvSpPr txBox="1"/>
      </xdr:nvSpPr>
      <xdr:spPr>
        <a:xfrm>
          <a:off x="13436111" y="168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48154</xdr:rowOff>
    </xdr:from>
    <xdr:to>
      <xdr:col>67</xdr:col>
      <xdr:colOff>101600</xdr:colOff>
      <xdr:row>97</xdr:row>
      <xdr:rowOff>149754</xdr:rowOff>
    </xdr:to>
    <xdr:sp macro="" textlink="">
      <xdr:nvSpPr>
        <xdr:cNvPr id="704" name="楕円 703"/>
        <xdr:cNvSpPr/>
      </xdr:nvSpPr>
      <xdr:spPr>
        <a:xfrm>
          <a:off x="12763500" y="166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140881</xdr:rowOff>
    </xdr:from>
    <xdr:ext cx="534377" cy="259045"/>
    <xdr:sp macro="" textlink="">
      <xdr:nvSpPr>
        <xdr:cNvPr id="705" name="テキスト ボックス 704"/>
        <xdr:cNvSpPr txBox="1"/>
      </xdr:nvSpPr>
      <xdr:spPr>
        <a:xfrm>
          <a:off x="12547111" y="167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130373</xdr:rowOff>
    </xdr:from>
    <xdr:to>
      <xdr:col>116</xdr:col>
      <xdr:colOff>63500</xdr:colOff>
      <xdr:row>37</xdr:row>
      <xdr:rowOff>24531</xdr:rowOff>
    </xdr:to>
    <xdr:cxnSp macro="">
      <xdr:nvCxnSpPr>
        <xdr:cNvPr id="732" name="直線コネクタ 731"/>
        <xdr:cNvCxnSpPr/>
      </xdr:nvCxnSpPr>
      <xdr:spPr>
        <a:xfrm>
          <a:off x="21323300" y="6302573"/>
          <a:ext cx="8382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130373</xdr:rowOff>
    </xdr:from>
    <xdr:to>
      <xdr:col>111</xdr:col>
      <xdr:colOff>177800</xdr:colOff>
      <xdr:row>36</xdr:row>
      <xdr:rowOff>133299</xdr:rowOff>
    </xdr:to>
    <xdr:cxnSp macro="">
      <xdr:nvCxnSpPr>
        <xdr:cNvPr id="735" name="直線コネクタ 734"/>
        <xdr:cNvCxnSpPr/>
      </xdr:nvCxnSpPr>
      <xdr:spPr>
        <a:xfrm flipV="1">
          <a:off x="20434300" y="630257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133299</xdr:rowOff>
    </xdr:from>
    <xdr:to>
      <xdr:col>107</xdr:col>
      <xdr:colOff>50800</xdr:colOff>
      <xdr:row>36</xdr:row>
      <xdr:rowOff>150124</xdr:rowOff>
    </xdr:to>
    <xdr:cxnSp macro="">
      <xdr:nvCxnSpPr>
        <xdr:cNvPr id="738" name="直線コネクタ 737"/>
        <xdr:cNvCxnSpPr/>
      </xdr:nvCxnSpPr>
      <xdr:spPr>
        <a:xfrm flipV="1">
          <a:off x="19545300" y="6305499"/>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102164</xdr:rowOff>
    </xdr:from>
    <xdr:to>
      <xdr:col>102</xdr:col>
      <xdr:colOff>114300</xdr:colOff>
      <xdr:row>36</xdr:row>
      <xdr:rowOff>150124</xdr:rowOff>
    </xdr:to>
    <xdr:cxnSp macro="">
      <xdr:nvCxnSpPr>
        <xdr:cNvPr id="741" name="直線コネクタ 740"/>
        <xdr:cNvCxnSpPr/>
      </xdr:nvCxnSpPr>
      <xdr:spPr>
        <a:xfrm>
          <a:off x="18656300" y="6274364"/>
          <a:ext cx="889000" cy="4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149668</xdr:rowOff>
    </xdr:from>
    <xdr:ext cx="469744" cy="259045"/>
    <xdr:sp macro="" textlink="">
      <xdr:nvSpPr>
        <xdr:cNvPr id="743" name="テキスト ボックス 742"/>
        <xdr:cNvSpPr txBox="1"/>
      </xdr:nvSpPr>
      <xdr:spPr>
        <a:xfrm>
          <a:off x="19310428" y="649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60972</xdr:rowOff>
    </xdr:from>
    <xdr:ext cx="469744" cy="259045"/>
    <xdr:sp macro="" textlink="">
      <xdr:nvSpPr>
        <xdr:cNvPr id="745" name="テキスト ボックス 744"/>
        <xdr:cNvSpPr txBox="1"/>
      </xdr:nvSpPr>
      <xdr:spPr>
        <a:xfrm>
          <a:off x="18421428"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145181</xdr:rowOff>
    </xdr:from>
    <xdr:to>
      <xdr:col>116</xdr:col>
      <xdr:colOff>114300</xdr:colOff>
      <xdr:row>37</xdr:row>
      <xdr:rowOff>75331</xdr:rowOff>
    </xdr:to>
    <xdr:sp macro="" textlink="">
      <xdr:nvSpPr>
        <xdr:cNvPr id="751" name="楕円 750"/>
        <xdr:cNvSpPr/>
      </xdr:nvSpPr>
      <xdr:spPr>
        <a:xfrm>
          <a:off x="22110700" y="631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168058</xdr:rowOff>
    </xdr:from>
    <xdr:ext cx="469744" cy="259045"/>
    <xdr:sp macro="" textlink="">
      <xdr:nvSpPr>
        <xdr:cNvPr id="752" name="投資及び出資金該当値テキスト"/>
        <xdr:cNvSpPr txBox="1"/>
      </xdr:nvSpPr>
      <xdr:spPr>
        <a:xfrm>
          <a:off x="22212300" y="616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79573</xdr:rowOff>
    </xdr:from>
    <xdr:to>
      <xdr:col>112</xdr:col>
      <xdr:colOff>38100</xdr:colOff>
      <xdr:row>37</xdr:row>
      <xdr:rowOff>9723</xdr:rowOff>
    </xdr:to>
    <xdr:sp macro="" textlink="">
      <xdr:nvSpPr>
        <xdr:cNvPr id="753" name="楕円 752"/>
        <xdr:cNvSpPr/>
      </xdr:nvSpPr>
      <xdr:spPr>
        <a:xfrm>
          <a:off x="21272500" y="625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26250</xdr:rowOff>
    </xdr:from>
    <xdr:ext cx="469744" cy="259045"/>
    <xdr:sp macro="" textlink="">
      <xdr:nvSpPr>
        <xdr:cNvPr id="754" name="テキスト ボックス 753"/>
        <xdr:cNvSpPr txBox="1"/>
      </xdr:nvSpPr>
      <xdr:spPr>
        <a:xfrm>
          <a:off x="21088428" y="602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82499</xdr:rowOff>
    </xdr:from>
    <xdr:to>
      <xdr:col>107</xdr:col>
      <xdr:colOff>101600</xdr:colOff>
      <xdr:row>37</xdr:row>
      <xdr:rowOff>12649</xdr:rowOff>
    </xdr:to>
    <xdr:sp macro="" textlink="">
      <xdr:nvSpPr>
        <xdr:cNvPr id="755" name="楕円 754"/>
        <xdr:cNvSpPr/>
      </xdr:nvSpPr>
      <xdr:spPr>
        <a:xfrm>
          <a:off x="20383500" y="625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29176</xdr:rowOff>
    </xdr:from>
    <xdr:ext cx="469744" cy="259045"/>
    <xdr:sp macro="" textlink="">
      <xdr:nvSpPr>
        <xdr:cNvPr id="756" name="テキスト ボックス 755"/>
        <xdr:cNvSpPr txBox="1"/>
      </xdr:nvSpPr>
      <xdr:spPr>
        <a:xfrm>
          <a:off x="20199428" y="602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99324</xdr:rowOff>
    </xdr:from>
    <xdr:to>
      <xdr:col>102</xdr:col>
      <xdr:colOff>165100</xdr:colOff>
      <xdr:row>37</xdr:row>
      <xdr:rowOff>29474</xdr:rowOff>
    </xdr:to>
    <xdr:sp macro="" textlink="">
      <xdr:nvSpPr>
        <xdr:cNvPr id="757" name="楕円 756"/>
        <xdr:cNvSpPr/>
      </xdr:nvSpPr>
      <xdr:spPr>
        <a:xfrm>
          <a:off x="19494500" y="62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46001</xdr:rowOff>
    </xdr:from>
    <xdr:ext cx="469744" cy="259045"/>
    <xdr:sp macro="" textlink="">
      <xdr:nvSpPr>
        <xdr:cNvPr id="758" name="テキスト ボックス 757"/>
        <xdr:cNvSpPr txBox="1"/>
      </xdr:nvSpPr>
      <xdr:spPr>
        <a:xfrm>
          <a:off x="19310428" y="60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51364</xdr:rowOff>
    </xdr:from>
    <xdr:to>
      <xdr:col>98</xdr:col>
      <xdr:colOff>38100</xdr:colOff>
      <xdr:row>36</xdr:row>
      <xdr:rowOff>152964</xdr:rowOff>
    </xdr:to>
    <xdr:sp macro="" textlink="">
      <xdr:nvSpPr>
        <xdr:cNvPr id="759" name="楕円 758"/>
        <xdr:cNvSpPr/>
      </xdr:nvSpPr>
      <xdr:spPr>
        <a:xfrm>
          <a:off x="18605500" y="622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169491</xdr:rowOff>
    </xdr:from>
    <xdr:ext cx="469744" cy="259045"/>
    <xdr:sp macro="" textlink="">
      <xdr:nvSpPr>
        <xdr:cNvPr id="760" name="テキスト ボックス 759"/>
        <xdr:cNvSpPr txBox="1"/>
      </xdr:nvSpPr>
      <xdr:spPr>
        <a:xfrm>
          <a:off x="18421428" y="599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163399</xdr:rowOff>
    </xdr:from>
    <xdr:to>
      <xdr:col>116</xdr:col>
      <xdr:colOff>63500</xdr:colOff>
      <xdr:row>58</xdr:row>
      <xdr:rowOff>164199</xdr:rowOff>
    </xdr:to>
    <xdr:cxnSp macro="">
      <xdr:nvCxnSpPr>
        <xdr:cNvPr id="789" name="直線コネクタ 788"/>
        <xdr:cNvCxnSpPr/>
      </xdr:nvCxnSpPr>
      <xdr:spPr>
        <a:xfrm>
          <a:off x="21323300" y="10107499"/>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163399</xdr:rowOff>
    </xdr:from>
    <xdr:to>
      <xdr:col>111</xdr:col>
      <xdr:colOff>177800</xdr:colOff>
      <xdr:row>58</xdr:row>
      <xdr:rowOff>165189</xdr:rowOff>
    </xdr:to>
    <xdr:cxnSp macro="">
      <xdr:nvCxnSpPr>
        <xdr:cNvPr id="792" name="直線コネクタ 791"/>
        <xdr:cNvCxnSpPr/>
      </xdr:nvCxnSpPr>
      <xdr:spPr>
        <a:xfrm flipV="1">
          <a:off x="20434300" y="10107499"/>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165189</xdr:rowOff>
    </xdr:from>
    <xdr:to>
      <xdr:col>107</xdr:col>
      <xdr:colOff>50800</xdr:colOff>
      <xdr:row>58</xdr:row>
      <xdr:rowOff>166522</xdr:rowOff>
    </xdr:to>
    <xdr:cxnSp macro="">
      <xdr:nvCxnSpPr>
        <xdr:cNvPr id="795" name="直線コネクタ 794"/>
        <xdr:cNvCxnSpPr/>
      </xdr:nvCxnSpPr>
      <xdr:spPr>
        <a:xfrm flipV="1">
          <a:off x="19545300" y="10109289"/>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165532</xdr:rowOff>
    </xdr:from>
    <xdr:to>
      <xdr:col>102</xdr:col>
      <xdr:colOff>114300</xdr:colOff>
      <xdr:row>58</xdr:row>
      <xdr:rowOff>166522</xdr:rowOff>
    </xdr:to>
    <xdr:cxnSp macro="">
      <xdr:nvCxnSpPr>
        <xdr:cNvPr id="798" name="直線コネクタ 797"/>
        <xdr:cNvCxnSpPr/>
      </xdr:nvCxnSpPr>
      <xdr:spPr>
        <a:xfrm>
          <a:off x="18656300" y="10109632"/>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113399</xdr:rowOff>
    </xdr:from>
    <xdr:to>
      <xdr:col>116</xdr:col>
      <xdr:colOff>114300</xdr:colOff>
      <xdr:row>59</xdr:row>
      <xdr:rowOff>43549</xdr:rowOff>
    </xdr:to>
    <xdr:sp macro="" textlink="">
      <xdr:nvSpPr>
        <xdr:cNvPr id="808" name="楕円 807"/>
        <xdr:cNvSpPr/>
      </xdr:nvSpPr>
      <xdr:spPr>
        <a:xfrm>
          <a:off x="22110700" y="1005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28326</xdr:rowOff>
    </xdr:from>
    <xdr:ext cx="469744" cy="259045"/>
    <xdr:sp macro="" textlink="">
      <xdr:nvSpPr>
        <xdr:cNvPr id="809" name="貸付金該当値テキスト"/>
        <xdr:cNvSpPr txBox="1"/>
      </xdr:nvSpPr>
      <xdr:spPr>
        <a:xfrm>
          <a:off x="22212300" y="997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112599</xdr:rowOff>
    </xdr:from>
    <xdr:to>
      <xdr:col>112</xdr:col>
      <xdr:colOff>38100</xdr:colOff>
      <xdr:row>59</xdr:row>
      <xdr:rowOff>42749</xdr:rowOff>
    </xdr:to>
    <xdr:sp macro="" textlink="">
      <xdr:nvSpPr>
        <xdr:cNvPr id="810" name="楕円 809"/>
        <xdr:cNvSpPr/>
      </xdr:nvSpPr>
      <xdr:spPr>
        <a:xfrm>
          <a:off x="21272500" y="100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33876</xdr:rowOff>
    </xdr:from>
    <xdr:ext cx="469744" cy="259045"/>
    <xdr:sp macro="" textlink="">
      <xdr:nvSpPr>
        <xdr:cNvPr id="811" name="テキスト ボックス 810"/>
        <xdr:cNvSpPr txBox="1"/>
      </xdr:nvSpPr>
      <xdr:spPr>
        <a:xfrm>
          <a:off x="21088428" y="1014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114389</xdr:rowOff>
    </xdr:from>
    <xdr:to>
      <xdr:col>107</xdr:col>
      <xdr:colOff>101600</xdr:colOff>
      <xdr:row>59</xdr:row>
      <xdr:rowOff>44539</xdr:rowOff>
    </xdr:to>
    <xdr:sp macro="" textlink="">
      <xdr:nvSpPr>
        <xdr:cNvPr id="812" name="楕円 811"/>
        <xdr:cNvSpPr/>
      </xdr:nvSpPr>
      <xdr:spPr>
        <a:xfrm>
          <a:off x="20383500" y="100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35666</xdr:rowOff>
    </xdr:from>
    <xdr:ext cx="469744" cy="259045"/>
    <xdr:sp macro="" textlink="">
      <xdr:nvSpPr>
        <xdr:cNvPr id="813" name="テキスト ボックス 812"/>
        <xdr:cNvSpPr txBox="1"/>
      </xdr:nvSpPr>
      <xdr:spPr>
        <a:xfrm>
          <a:off x="20199428" y="1015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115722</xdr:rowOff>
    </xdr:from>
    <xdr:to>
      <xdr:col>102</xdr:col>
      <xdr:colOff>165100</xdr:colOff>
      <xdr:row>59</xdr:row>
      <xdr:rowOff>45872</xdr:rowOff>
    </xdr:to>
    <xdr:sp macro="" textlink="">
      <xdr:nvSpPr>
        <xdr:cNvPr id="814" name="楕円 813"/>
        <xdr:cNvSpPr/>
      </xdr:nvSpPr>
      <xdr:spPr>
        <a:xfrm>
          <a:off x="19494500" y="100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36999</xdr:rowOff>
    </xdr:from>
    <xdr:ext cx="469744" cy="259045"/>
    <xdr:sp macro="" textlink="">
      <xdr:nvSpPr>
        <xdr:cNvPr id="815" name="テキスト ボックス 814"/>
        <xdr:cNvSpPr txBox="1"/>
      </xdr:nvSpPr>
      <xdr:spPr>
        <a:xfrm>
          <a:off x="19310428" y="101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114732</xdr:rowOff>
    </xdr:from>
    <xdr:to>
      <xdr:col>98</xdr:col>
      <xdr:colOff>38100</xdr:colOff>
      <xdr:row>59</xdr:row>
      <xdr:rowOff>44882</xdr:rowOff>
    </xdr:to>
    <xdr:sp macro="" textlink="">
      <xdr:nvSpPr>
        <xdr:cNvPr id="816" name="楕円 815"/>
        <xdr:cNvSpPr/>
      </xdr:nvSpPr>
      <xdr:spPr>
        <a:xfrm>
          <a:off x="18605500" y="100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36009</xdr:rowOff>
    </xdr:from>
    <xdr:ext cx="469744" cy="259045"/>
    <xdr:sp macro="" textlink="">
      <xdr:nvSpPr>
        <xdr:cNvPr id="817" name="テキスト ボックス 816"/>
        <xdr:cNvSpPr txBox="1"/>
      </xdr:nvSpPr>
      <xdr:spPr>
        <a:xfrm>
          <a:off x="18421428" y="101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142193</xdr:rowOff>
    </xdr:from>
    <xdr:to>
      <xdr:col>116</xdr:col>
      <xdr:colOff>63500</xdr:colOff>
      <xdr:row>74</xdr:row>
      <xdr:rowOff>154461</xdr:rowOff>
    </xdr:to>
    <xdr:cxnSp macro="">
      <xdr:nvCxnSpPr>
        <xdr:cNvPr id="848" name="直線コネクタ 847"/>
        <xdr:cNvCxnSpPr/>
      </xdr:nvCxnSpPr>
      <xdr:spPr>
        <a:xfrm>
          <a:off x="21323300" y="12829493"/>
          <a:ext cx="838200" cy="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142193</xdr:rowOff>
    </xdr:from>
    <xdr:to>
      <xdr:col>111</xdr:col>
      <xdr:colOff>177800</xdr:colOff>
      <xdr:row>75</xdr:row>
      <xdr:rowOff>1985</xdr:rowOff>
    </xdr:to>
    <xdr:cxnSp macro="">
      <xdr:nvCxnSpPr>
        <xdr:cNvPr id="851" name="直線コネクタ 850"/>
        <xdr:cNvCxnSpPr/>
      </xdr:nvCxnSpPr>
      <xdr:spPr>
        <a:xfrm flipV="1">
          <a:off x="20434300" y="12829493"/>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137893</xdr:rowOff>
    </xdr:from>
    <xdr:to>
      <xdr:col>107</xdr:col>
      <xdr:colOff>50800</xdr:colOff>
      <xdr:row>75</xdr:row>
      <xdr:rowOff>1985</xdr:rowOff>
    </xdr:to>
    <xdr:cxnSp macro="">
      <xdr:nvCxnSpPr>
        <xdr:cNvPr id="854" name="直線コネクタ 853"/>
        <xdr:cNvCxnSpPr/>
      </xdr:nvCxnSpPr>
      <xdr:spPr>
        <a:xfrm>
          <a:off x="19545300" y="12825193"/>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137893</xdr:rowOff>
    </xdr:from>
    <xdr:to>
      <xdr:col>102</xdr:col>
      <xdr:colOff>114300</xdr:colOff>
      <xdr:row>75</xdr:row>
      <xdr:rowOff>12467</xdr:rowOff>
    </xdr:to>
    <xdr:cxnSp macro="">
      <xdr:nvCxnSpPr>
        <xdr:cNvPr id="857" name="直線コネクタ 856"/>
        <xdr:cNvCxnSpPr/>
      </xdr:nvCxnSpPr>
      <xdr:spPr>
        <a:xfrm flipV="1">
          <a:off x="18656300" y="12825193"/>
          <a:ext cx="8890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168905</xdr:rowOff>
    </xdr:from>
    <xdr:ext cx="534377" cy="259045"/>
    <xdr:sp macro="" textlink="">
      <xdr:nvSpPr>
        <xdr:cNvPr id="861" name="テキスト ボックス 860"/>
        <xdr:cNvSpPr txBox="1"/>
      </xdr:nvSpPr>
      <xdr:spPr>
        <a:xfrm>
          <a:off x="18389111" y="1251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103661</xdr:rowOff>
    </xdr:from>
    <xdr:to>
      <xdr:col>116</xdr:col>
      <xdr:colOff>114300</xdr:colOff>
      <xdr:row>75</xdr:row>
      <xdr:rowOff>33811</xdr:rowOff>
    </xdr:to>
    <xdr:sp macro="" textlink="">
      <xdr:nvSpPr>
        <xdr:cNvPr id="867" name="楕円 866"/>
        <xdr:cNvSpPr/>
      </xdr:nvSpPr>
      <xdr:spPr>
        <a:xfrm>
          <a:off x="22110700" y="1279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82088</xdr:rowOff>
    </xdr:from>
    <xdr:ext cx="534377" cy="259045"/>
    <xdr:sp macro="" textlink="">
      <xdr:nvSpPr>
        <xdr:cNvPr id="868" name="繰出金該当値テキスト"/>
        <xdr:cNvSpPr txBox="1"/>
      </xdr:nvSpPr>
      <xdr:spPr>
        <a:xfrm>
          <a:off x="22212300" y="127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91393</xdr:rowOff>
    </xdr:from>
    <xdr:to>
      <xdr:col>112</xdr:col>
      <xdr:colOff>38100</xdr:colOff>
      <xdr:row>75</xdr:row>
      <xdr:rowOff>21543</xdr:rowOff>
    </xdr:to>
    <xdr:sp macro="" textlink="">
      <xdr:nvSpPr>
        <xdr:cNvPr id="869" name="楕円 868"/>
        <xdr:cNvSpPr/>
      </xdr:nvSpPr>
      <xdr:spPr>
        <a:xfrm>
          <a:off x="21272500" y="1277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12670</xdr:rowOff>
    </xdr:from>
    <xdr:ext cx="534377" cy="259045"/>
    <xdr:sp macro="" textlink="">
      <xdr:nvSpPr>
        <xdr:cNvPr id="870" name="テキスト ボックス 869"/>
        <xdr:cNvSpPr txBox="1"/>
      </xdr:nvSpPr>
      <xdr:spPr>
        <a:xfrm>
          <a:off x="21056111" y="1287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122635</xdr:rowOff>
    </xdr:from>
    <xdr:to>
      <xdr:col>107</xdr:col>
      <xdr:colOff>101600</xdr:colOff>
      <xdr:row>75</xdr:row>
      <xdr:rowOff>52785</xdr:rowOff>
    </xdr:to>
    <xdr:sp macro="" textlink="">
      <xdr:nvSpPr>
        <xdr:cNvPr id="871" name="楕円 870"/>
        <xdr:cNvSpPr/>
      </xdr:nvSpPr>
      <xdr:spPr>
        <a:xfrm>
          <a:off x="20383500" y="1280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43912</xdr:rowOff>
    </xdr:from>
    <xdr:ext cx="534377" cy="259045"/>
    <xdr:sp macro="" textlink="">
      <xdr:nvSpPr>
        <xdr:cNvPr id="872" name="テキスト ボックス 871"/>
        <xdr:cNvSpPr txBox="1"/>
      </xdr:nvSpPr>
      <xdr:spPr>
        <a:xfrm>
          <a:off x="20167111" y="1290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87093</xdr:rowOff>
    </xdr:from>
    <xdr:to>
      <xdr:col>102</xdr:col>
      <xdr:colOff>165100</xdr:colOff>
      <xdr:row>75</xdr:row>
      <xdr:rowOff>17243</xdr:rowOff>
    </xdr:to>
    <xdr:sp macro="" textlink="">
      <xdr:nvSpPr>
        <xdr:cNvPr id="873" name="楕円 872"/>
        <xdr:cNvSpPr/>
      </xdr:nvSpPr>
      <xdr:spPr>
        <a:xfrm>
          <a:off x="19494500" y="127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8370</xdr:rowOff>
    </xdr:from>
    <xdr:ext cx="534377" cy="259045"/>
    <xdr:sp macro="" textlink="">
      <xdr:nvSpPr>
        <xdr:cNvPr id="874" name="テキスト ボックス 873"/>
        <xdr:cNvSpPr txBox="1"/>
      </xdr:nvSpPr>
      <xdr:spPr>
        <a:xfrm>
          <a:off x="19278111" y="1286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133117</xdr:rowOff>
    </xdr:from>
    <xdr:to>
      <xdr:col>98</xdr:col>
      <xdr:colOff>38100</xdr:colOff>
      <xdr:row>75</xdr:row>
      <xdr:rowOff>63267</xdr:rowOff>
    </xdr:to>
    <xdr:sp macro="" textlink="">
      <xdr:nvSpPr>
        <xdr:cNvPr id="875" name="楕円 874"/>
        <xdr:cNvSpPr/>
      </xdr:nvSpPr>
      <xdr:spPr>
        <a:xfrm>
          <a:off x="18605500" y="128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54394</xdr:rowOff>
    </xdr:from>
    <xdr:ext cx="534377" cy="259045"/>
    <xdr:sp macro="" textlink="">
      <xdr:nvSpPr>
        <xdr:cNvPr id="876" name="テキスト ボックス 875"/>
        <xdr:cNvSpPr txBox="1"/>
      </xdr:nvSpPr>
      <xdr:spPr>
        <a:xfrm>
          <a:off x="18389111" y="129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７４１，５７３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主な構成項目である人件費は、住民一人当たり１２８，７００円となっており、平成２５年度から１０，６３５円増加（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９％増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しているが類似団体平均と比べると低い水準にある。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全体的に見ると、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費、扶助費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、公債費、災害復旧事業費、貸付金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以外の費用については県平均を上回っているが、類似団体との比較においては、物件費、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等の費用を除いて平均を下回る結果となっており、概ね健全な財政運営がなされている。当町は人口８千人未満の小規模団体であるが、直近５年間の人口が４００人近く減少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（▲４．８％）</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ていることが住民一人当たりコストを押し上げる要因ともなっている。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これまで良好な水準にあった扶助費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公債費が増加傾向にあること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動向を注視するとともに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事務の効率化</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経常経費の圧縮に努めていく。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千葉県芝山町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7,500
7,258
43.24
5,851,720
5,561,798
269,325
2,929,587
2,510,285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135890</xdr:rowOff>
    </xdr:from>
    <xdr:to>
      <xdr:col>24</xdr:col>
      <xdr:colOff>63500</xdr:colOff>
      <xdr:row>35</xdr:row>
      <xdr:rowOff>151638</xdr:rowOff>
    </xdr:to>
    <xdr:cxnSp macro="">
      <xdr:nvCxnSpPr>
        <xdr:cNvPr id="61" name="直線コネクタ 60"/>
        <xdr:cNvCxnSpPr/>
      </xdr:nvCxnSpPr>
      <xdr:spPr>
        <a:xfrm flipV="1">
          <a:off x="3797300" y="6136640"/>
          <a:ext cx="8382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89933</xdr:rowOff>
    </xdr:from>
    <xdr:ext cx="534377" cy="259045"/>
    <xdr:sp macro="" textlink="">
      <xdr:nvSpPr>
        <xdr:cNvPr id="62" name="議会費平均値テキスト"/>
        <xdr:cNvSpPr txBox="1"/>
      </xdr:nvSpPr>
      <xdr:spPr>
        <a:xfrm>
          <a:off x="4686300" y="6090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16129</xdr:rowOff>
    </xdr:from>
    <xdr:to>
      <xdr:col>19</xdr:col>
      <xdr:colOff>177800</xdr:colOff>
      <xdr:row>35</xdr:row>
      <xdr:rowOff>151638</xdr:rowOff>
    </xdr:to>
    <xdr:cxnSp macro="">
      <xdr:nvCxnSpPr>
        <xdr:cNvPr id="64" name="直線コネクタ 63"/>
        <xdr:cNvCxnSpPr/>
      </xdr:nvCxnSpPr>
      <xdr:spPr>
        <a:xfrm>
          <a:off x="2908300" y="6016879"/>
          <a:ext cx="889000" cy="13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62247</xdr:rowOff>
    </xdr:from>
    <xdr:ext cx="534377" cy="259045"/>
    <xdr:sp macro="" textlink="">
      <xdr:nvSpPr>
        <xdr:cNvPr id="66" name="テキスト ボックス 65"/>
        <xdr:cNvSpPr txBox="1"/>
      </xdr:nvSpPr>
      <xdr:spPr>
        <a:xfrm>
          <a:off x="3530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169291</xdr:rowOff>
    </xdr:from>
    <xdr:to>
      <xdr:col>15</xdr:col>
      <xdr:colOff>50800</xdr:colOff>
      <xdr:row>35</xdr:row>
      <xdr:rowOff>16129</xdr:rowOff>
    </xdr:to>
    <xdr:cxnSp macro="">
      <xdr:nvCxnSpPr>
        <xdr:cNvPr id="67" name="直線コネクタ 66"/>
        <xdr:cNvCxnSpPr/>
      </xdr:nvCxnSpPr>
      <xdr:spPr>
        <a:xfrm>
          <a:off x="2019300" y="5998591"/>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148988</xdr:rowOff>
    </xdr:from>
    <xdr:ext cx="534377" cy="259045"/>
    <xdr:sp macro="" textlink="">
      <xdr:nvSpPr>
        <xdr:cNvPr id="69" name="テキスト ボックス 68"/>
        <xdr:cNvSpPr txBox="1"/>
      </xdr:nvSpPr>
      <xdr:spPr>
        <a:xfrm>
          <a:off x="2641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169291</xdr:rowOff>
    </xdr:from>
    <xdr:to>
      <xdr:col>10</xdr:col>
      <xdr:colOff>114300</xdr:colOff>
      <xdr:row>35</xdr:row>
      <xdr:rowOff>31750</xdr:rowOff>
    </xdr:to>
    <xdr:cxnSp macro="">
      <xdr:nvCxnSpPr>
        <xdr:cNvPr id="70" name="直線コネクタ 69"/>
        <xdr:cNvCxnSpPr/>
      </xdr:nvCxnSpPr>
      <xdr:spPr>
        <a:xfrm flipV="1">
          <a:off x="1130300" y="599859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137050</xdr:rowOff>
    </xdr:from>
    <xdr:ext cx="534377" cy="259045"/>
    <xdr:sp macro="" textlink="">
      <xdr:nvSpPr>
        <xdr:cNvPr id="72" name="テキスト ボックス 71"/>
        <xdr:cNvSpPr txBox="1"/>
      </xdr:nvSpPr>
      <xdr:spPr>
        <a:xfrm>
          <a:off x="1752111" y="613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14241</xdr:rowOff>
    </xdr:from>
    <xdr:ext cx="534377" cy="259045"/>
    <xdr:sp macro="" textlink="">
      <xdr:nvSpPr>
        <xdr:cNvPr id="74" name="テキスト ボックス 73"/>
        <xdr:cNvSpPr txBox="1"/>
      </xdr:nvSpPr>
      <xdr:spPr>
        <a:xfrm>
          <a:off x="863111" y="618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80" name="楕円 79"/>
        <xdr:cNvSpPr/>
      </xdr:nvSpPr>
      <xdr:spPr>
        <a:xfrm>
          <a:off x="4584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107967</xdr:rowOff>
    </xdr:from>
    <xdr:ext cx="534377" cy="259045"/>
    <xdr:sp macro="" textlink="">
      <xdr:nvSpPr>
        <xdr:cNvPr id="81" name="議会費該当値テキスト"/>
        <xdr:cNvSpPr txBox="1"/>
      </xdr:nvSpPr>
      <xdr:spPr>
        <a:xfrm>
          <a:off x="4686300" y="59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100838</xdr:rowOff>
    </xdr:from>
    <xdr:to>
      <xdr:col>20</xdr:col>
      <xdr:colOff>38100</xdr:colOff>
      <xdr:row>36</xdr:row>
      <xdr:rowOff>30988</xdr:rowOff>
    </xdr:to>
    <xdr:sp macro="" textlink="">
      <xdr:nvSpPr>
        <xdr:cNvPr id="82" name="楕円 81"/>
        <xdr:cNvSpPr/>
      </xdr:nvSpPr>
      <xdr:spPr>
        <a:xfrm>
          <a:off x="3746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47515</xdr:rowOff>
    </xdr:from>
    <xdr:ext cx="534377" cy="259045"/>
    <xdr:sp macro="" textlink="">
      <xdr:nvSpPr>
        <xdr:cNvPr id="83" name="テキスト ボックス 82"/>
        <xdr:cNvSpPr txBox="1"/>
      </xdr:nvSpPr>
      <xdr:spPr>
        <a:xfrm>
          <a:off x="3530111" y="58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136779</xdr:rowOff>
    </xdr:from>
    <xdr:to>
      <xdr:col>15</xdr:col>
      <xdr:colOff>101600</xdr:colOff>
      <xdr:row>35</xdr:row>
      <xdr:rowOff>66929</xdr:rowOff>
    </xdr:to>
    <xdr:sp macro="" textlink="">
      <xdr:nvSpPr>
        <xdr:cNvPr id="84" name="楕円 83"/>
        <xdr:cNvSpPr/>
      </xdr:nvSpPr>
      <xdr:spPr>
        <a:xfrm>
          <a:off x="2857500" y="59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83456</xdr:rowOff>
    </xdr:from>
    <xdr:ext cx="534377" cy="259045"/>
    <xdr:sp macro="" textlink="">
      <xdr:nvSpPr>
        <xdr:cNvPr id="85" name="テキスト ボックス 84"/>
        <xdr:cNvSpPr txBox="1"/>
      </xdr:nvSpPr>
      <xdr:spPr>
        <a:xfrm>
          <a:off x="2641111" y="57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118491</xdr:rowOff>
    </xdr:from>
    <xdr:to>
      <xdr:col>10</xdr:col>
      <xdr:colOff>165100</xdr:colOff>
      <xdr:row>35</xdr:row>
      <xdr:rowOff>48641</xdr:rowOff>
    </xdr:to>
    <xdr:sp macro="" textlink="">
      <xdr:nvSpPr>
        <xdr:cNvPr id="86" name="楕円 85"/>
        <xdr:cNvSpPr/>
      </xdr:nvSpPr>
      <xdr:spPr>
        <a:xfrm>
          <a:off x="1968500" y="59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65168</xdr:rowOff>
    </xdr:from>
    <xdr:ext cx="534377" cy="259045"/>
    <xdr:sp macro="" textlink="">
      <xdr:nvSpPr>
        <xdr:cNvPr id="87" name="テキスト ボックス 86"/>
        <xdr:cNvSpPr txBox="1"/>
      </xdr:nvSpPr>
      <xdr:spPr>
        <a:xfrm>
          <a:off x="1752111" y="57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152400</xdr:rowOff>
    </xdr:from>
    <xdr:to>
      <xdr:col>6</xdr:col>
      <xdr:colOff>38100</xdr:colOff>
      <xdr:row>35</xdr:row>
      <xdr:rowOff>82550</xdr:rowOff>
    </xdr:to>
    <xdr:sp macro="" textlink="">
      <xdr:nvSpPr>
        <xdr:cNvPr id="88" name="楕円 87"/>
        <xdr:cNvSpPr/>
      </xdr:nvSpPr>
      <xdr:spPr>
        <a:xfrm>
          <a:off x="1079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99077</xdr:rowOff>
    </xdr:from>
    <xdr:ext cx="534377" cy="259045"/>
    <xdr:sp macro="" textlink="">
      <xdr:nvSpPr>
        <xdr:cNvPr id="89" name="テキスト ボックス 88"/>
        <xdr:cNvSpPr txBox="1"/>
      </xdr:nvSpPr>
      <xdr:spPr>
        <a:xfrm>
          <a:off x="863111" y="575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123451</xdr:rowOff>
    </xdr:from>
    <xdr:to>
      <xdr:col>24</xdr:col>
      <xdr:colOff>63500</xdr:colOff>
      <xdr:row>55</xdr:row>
      <xdr:rowOff>57232</xdr:rowOff>
    </xdr:to>
    <xdr:cxnSp macro="">
      <xdr:nvCxnSpPr>
        <xdr:cNvPr id="116" name="直線コネクタ 115"/>
        <xdr:cNvCxnSpPr/>
      </xdr:nvCxnSpPr>
      <xdr:spPr>
        <a:xfrm flipV="1">
          <a:off x="3797300" y="9381751"/>
          <a:ext cx="838200" cy="10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4023</xdr:rowOff>
    </xdr:from>
    <xdr:ext cx="599010" cy="259045"/>
    <xdr:sp macro="" textlink="">
      <xdr:nvSpPr>
        <xdr:cNvPr id="117" name="総務費平均値テキスト"/>
        <xdr:cNvSpPr txBox="1"/>
      </xdr:nvSpPr>
      <xdr:spPr>
        <a:xfrm>
          <a:off x="4686300" y="9605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57232</xdr:rowOff>
    </xdr:from>
    <xdr:to>
      <xdr:col>19</xdr:col>
      <xdr:colOff>177800</xdr:colOff>
      <xdr:row>55</xdr:row>
      <xdr:rowOff>138957</xdr:rowOff>
    </xdr:to>
    <xdr:cxnSp macro="">
      <xdr:nvCxnSpPr>
        <xdr:cNvPr id="119" name="直線コネクタ 118"/>
        <xdr:cNvCxnSpPr/>
      </xdr:nvCxnSpPr>
      <xdr:spPr>
        <a:xfrm flipV="1">
          <a:off x="2908300" y="9486982"/>
          <a:ext cx="889000" cy="8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138957</xdr:rowOff>
    </xdr:from>
    <xdr:to>
      <xdr:col>15</xdr:col>
      <xdr:colOff>50800</xdr:colOff>
      <xdr:row>55</xdr:row>
      <xdr:rowOff>159469</xdr:rowOff>
    </xdr:to>
    <xdr:cxnSp macro="">
      <xdr:nvCxnSpPr>
        <xdr:cNvPr id="122" name="直線コネクタ 121"/>
        <xdr:cNvCxnSpPr/>
      </xdr:nvCxnSpPr>
      <xdr:spPr>
        <a:xfrm flipV="1">
          <a:off x="2019300" y="9568707"/>
          <a:ext cx="8890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143615</xdr:rowOff>
    </xdr:from>
    <xdr:ext cx="599010" cy="259045"/>
    <xdr:sp macro="" textlink="">
      <xdr:nvSpPr>
        <xdr:cNvPr id="124" name="テキスト ボックス 123"/>
        <xdr:cNvSpPr txBox="1"/>
      </xdr:nvSpPr>
      <xdr:spPr>
        <a:xfrm>
          <a:off x="2608795" y="97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159469</xdr:rowOff>
    </xdr:from>
    <xdr:to>
      <xdr:col>10</xdr:col>
      <xdr:colOff>114300</xdr:colOff>
      <xdr:row>55</xdr:row>
      <xdr:rowOff>164336</xdr:rowOff>
    </xdr:to>
    <xdr:cxnSp macro="">
      <xdr:nvCxnSpPr>
        <xdr:cNvPr id="125" name="直線コネクタ 124"/>
        <xdr:cNvCxnSpPr/>
      </xdr:nvCxnSpPr>
      <xdr:spPr>
        <a:xfrm flipV="1">
          <a:off x="1130300" y="9589219"/>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147556</xdr:rowOff>
    </xdr:from>
    <xdr:ext cx="599010" cy="259045"/>
    <xdr:sp macro="" textlink="">
      <xdr:nvSpPr>
        <xdr:cNvPr id="129" name="テキスト ボックス 128"/>
        <xdr:cNvSpPr txBox="1"/>
      </xdr:nvSpPr>
      <xdr:spPr>
        <a:xfrm>
          <a:off x="830795" y="974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72651</xdr:rowOff>
    </xdr:from>
    <xdr:to>
      <xdr:col>24</xdr:col>
      <xdr:colOff>114300</xdr:colOff>
      <xdr:row>55</xdr:row>
      <xdr:rowOff>2801</xdr:rowOff>
    </xdr:to>
    <xdr:sp macro="" textlink="">
      <xdr:nvSpPr>
        <xdr:cNvPr id="135" name="楕円 134"/>
        <xdr:cNvSpPr/>
      </xdr:nvSpPr>
      <xdr:spPr>
        <a:xfrm>
          <a:off x="4584700" y="93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95528</xdr:rowOff>
    </xdr:from>
    <xdr:ext cx="599010" cy="259045"/>
    <xdr:sp macro="" textlink="">
      <xdr:nvSpPr>
        <xdr:cNvPr id="136" name="総務費該当値テキスト"/>
        <xdr:cNvSpPr txBox="1"/>
      </xdr:nvSpPr>
      <xdr:spPr>
        <a:xfrm>
          <a:off x="4686300" y="918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6432</xdr:rowOff>
    </xdr:from>
    <xdr:to>
      <xdr:col>20</xdr:col>
      <xdr:colOff>38100</xdr:colOff>
      <xdr:row>55</xdr:row>
      <xdr:rowOff>108032</xdr:rowOff>
    </xdr:to>
    <xdr:sp macro="" textlink="">
      <xdr:nvSpPr>
        <xdr:cNvPr id="137" name="楕円 136"/>
        <xdr:cNvSpPr/>
      </xdr:nvSpPr>
      <xdr:spPr>
        <a:xfrm>
          <a:off x="3746500" y="94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124559</xdr:rowOff>
    </xdr:from>
    <xdr:ext cx="599010" cy="259045"/>
    <xdr:sp macro="" textlink="">
      <xdr:nvSpPr>
        <xdr:cNvPr id="138" name="テキスト ボックス 137"/>
        <xdr:cNvSpPr txBox="1"/>
      </xdr:nvSpPr>
      <xdr:spPr>
        <a:xfrm>
          <a:off x="3497795" y="92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88157</xdr:rowOff>
    </xdr:from>
    <xdr:to>
      <xdr:col>15</xdr:col>
      <xdr:colOff>101600</xdr:colOff>
      <xdr:row>56</xdr:row>
      <xdr:rowOff>18307</xdr:rowOff>
    </xdr:to>
    <xdr:sp macro="" textlink="">
      <xdr:nvSpPr>
        <xdr:cNvPr id="139" name="楕円 138"/>
        <xdr:cNvSpPr/>
      </xdr:nvSpPr>
      <xdr:spPr>
        <a:xfrm>
          <a:off x="2857500" y="95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34834</xdr:rowOff>
    </xdr:from>
    <xdr:ext cx="599010" cy="259045"/>
    <xdr:sp macro="" textlink="">
      <xdr:nvSpPr>
        <xdr:cNvPr id="140" name="テキスト ボックス 139"/>
        <xdr:cNvSpPr txBox="1"/>
      </xdr:nvSpPr>
      <xdr:spPr>
        <a:xfrm>
          <a:off x="2608795" y="92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108669</xdr:rowOff>
    </xdr:from>
    <xdr:to>
      <xdr:col>10</xdr:col>
      <xdr:colOff>165100</xdr:colOff>
      <xdr:row>56</xdr:row>
      <xdr:rowOff>38819</xdr:rowOff>
    </xdr:to>
    <xdr:sp macro="" textlink="">
      <xdr:nvSpPr>
        <xdr:cNvPr id="141" name="楕円 140"/>
        <xdr:cNvSpPr/>
      </xdr:nvSpPr>
      <xdr:spPr>
        <a:xfrm>
          <a:off x="1968500" y="95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55346</xdr:rowOff>
    </xdr:from>
    <xdr:ext cx="599010" cy="259045"/>
    <xdr:sp macro="" textlink="">
      <xdr:nvSpPr>
        <xdr:cNvPr id="142" name="テキスト ボックス 141"/>
        <xdr:cNvSpPr txBox="1"/>
      </xdr:nvSpPr>
      <xdr:spPr>
        <a:xfrm>
          <a:off x="1719795" y="931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113536</xdr:rowOff>
    </xdr:from>
    <xdr:to>
      <xdr:col>6</xdr:col>
      <xdr:colOff>38100</xdr:colOff>
      <xdr:row>56</xdr:row>
      <xdr:rowOff>43686</xdr:rowOff>
    </xdr:to>
    <xdr:sp macro="" textlink="">
      <xdr:nvSpPr>
        <xdr:cNvPr id="143" name="楕円 142"/>
        <xdr:cNvSpPr/>
      </xdr:nvSpPr>
      <xdr:spPr>
        <a:xfrm>
          <a:off x="1079500" y="954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60213</xdr:rowOff>
    </xdr:from>
    <xdr:ext cx="599010" cy="259045"/>
    <xdr:sp macro="" textlink="">
      <xdr:nvSpPr>
        <xdr:cNvPr id="144" name="テキスト ボックス 143"/>
        <xdr:cNvSpPr txBox="1"/>
      </xdr:nvSpPr>
      <xdr:spPr>
        <a:xfrm>
          <a:off x="830795" y="931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113429</xdr:rowOff>
    </xdr:from>
    <xdr:to>
      <xdr:col>24</xdr:col>
      <xdr:colOff>63500</xdr:colOff>
      <xdr:row>77</xdr:row>
      <xdr:rowOff>150865</xdr:rowOff>
    </xdr:to>
    <xdr:cxnSp macro="">
      <xdr:nvCxnSpPr>
        <xdr:cNvPr id="172" name="直線コネクタ 171"/>
        <xdr:cNvCxnSpPr/>
      </xdr:nvCxnSpPr>
      <xdr:spPr>
        <a:xfrm flipV="1">
          <a:off x="3797300" y="13315079"/>
          <a:ext cx="838200" cy="3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150865</xdr:rowOff>
    </xdr:from>
    <xdr:to>
      <xdr:col>19</xdr:col>
      <xdr:colOff>177800</xdr:colOff>
      <xdr:row>78</xdr:row>
      <xdr:rowOff>10106</xdr:rowOff>
    </xdr:to>
    <xdr:cxnSp macro="">
      <xdr:nvCxnSpPr>
        <xdr:cNvPr id="175" name="直線コネクタ 174"/>
        <xdr:cNvCxnSpPr/>
      </xdr:nvCxnSpPr>
      <xdr:spPr>
        <a:xfrm flipV="1">
          <a:off x="2908300" y="13352515"/>
          <a:ext cx="889000" cy="3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160023</xdr:rowOff>
    </xdr:from>
    <xdr:to>
      <xdr:col>15</xdr:col>
      <xdr:colOff>50800</xdr:colOff>
      <xdr:row>78</xdr:row>
      <xdr:rowOff>10106</xdr:rowOff>
    </xdr:to>
    <xdr:cxnSp macro="">
      <xdr:nvCxnSpPr>
        <xdr:cNvPr id="178" name="直線コネクタ 177"/>
        <xdr:cNvCxnSpPr/>
      </xdr:nvCxnSpPr>
      <xdr:spPr>
        <a:xfrm>
          <a:off x="2019300" y="13361673"/>
          <a:ext cx="889000" cy="21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47642</xdr:rowOff>
    </xdr:from>
    <xdr:ext cx="599010" cy="259045"/>
    <xdr:sp macro="" textlink="">
      <xdr:nvSpPr>
        <xdr:cNvPr id="180" name="テキスト ボックス 179"/>
        <xdr:cNvSpPr txBox="1"/>
      </xdr:nvSpPr>
      <xdr:spPr>
        <a:xfrm>
          <a:off x="2608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160023</xdr:rowOff>
    </xdr:from>
    <xdr:to>
      <xdr:col>10</xdr:col>
      <xdr:colOff>114300</xdr:colOff>
      <xdr:row>78</xdr:row>
      <xdr:rowOff>47461</xdr:rowOff>
    </xdr:to>
    <xdr:cxnSp macro="">
      <xdr:nvCxnSpPr>
        <xdr:cNvPr id="181" name="直線コネクタ 180"/>
        <xdr:cNvCxnSpPr/>
      </xdr:nvCxnSpPr>
      <xdr:spPr>
        <a:xfrm flipV="1">
          <a:off x="1130300" y="13361673"/>
          <a:ext cx="889000" cy="5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45484</xdr:rowOff>
    </xdr:from>
    <xdr:ext cx="599010" cy="259045"/>
    <xdr:sp macro="" textlink="">
      <xdr:nvSpPr>
        <xdr:cNvPr id="183" name="テキスト ボックス 182"/>
        <xdr:cNvSpPr txBox="1"/>
      </xdr:nvSpPr>
      <xdr:spPr>
        <a:xfrm>
          <a:off x="1719795"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102941</xdr:rowOff>
    </xdr:from>
    <xdr:ext cx="599010" cy="259045"/>
    <xdr:sp macro="" textlink="">
      <xdr:nvSpPr>
        <xdr:cNvPr id="185" name="テキスト ボックス 184"/>
        <xdr:cNvSpPr txBox="1"/>
      </xdr:nvSpPr>
      <xdr:spPr>
        <a:xfrm>
          <a:off x="830795"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62629</xdr:rowOff>
    </xdr:from>
    <xdr:to>
      <xdr:col>24</xdr:col>
      <xdr:colOff>114300</xdr:colOff>
      <xdr:row>77</xdr:row>
      <xdr:rowOff>164229</xdr:rowOff>
    </xdr:to>
    <xdr:sp macro="" textlink="">
      <xdr:nvSpPr>
        <xdr:cNvPr id="191" name="楕円 190"/>
        <xdr:cNvSpPr/>
      </xdr:nvSpPr>
      <xdr:spPr>
        <a:xfrm>
          <a:off x="4584700" y="132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41056</xdr:rowOff>
    </xdr:from>
    <xdr:ext cx="599010" cy="259045"/>
    <xdr:sp macro="" textlink="">
      <xdr:nvSpPr>
        <xdr:cNvPr id="192" name="民生費該当値テキスト"/>
        <xdr:cNvSpPr txBox="1"/>
      </xdr:nvSpPr>
      <xdr:spPr>
        <a:xfrm>
          <a:off x="4686300" y="1324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100065</xdr:rowOff>
    </xdr:from>
    <xdr:to>
      <xdr:col>20</xdr:col>
      <xdr:colOff>38100</xdr:colOff>
      <xdr:row>78</xdr:row>
      <xdr:rowOff>30215</xdr:rowOff>
    </xdr:to>
    <xdr:sp macro="" textlink="">
      <xdr:nvSpPr>
        <xdr:cNvPr id="193" name="楕円 192"/>
        <xdr:cNvSpPr/>
      </xdr:nvSpPr>
      <xdr:spPr>
        <a:xfrm>
          <a:off x="3746500" y="133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21342</xdr:rowOff>
    </xdr:from>
    <xdr:ext cx="599010" cy="259045"/>
    <xdr:sp macro="" textlink="">
      <xdr:nvSpPr>
        <xdr:cNvPr id="194" name="テキスト ボックス 193"/>
        <xdr:cNvSpPr txBox="1"/>
      </xdr:nvSpPr>
      <xdr:spPr>
        <a:xfrm>
          <a:off x="3497795" y="1339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130756</xdr:rowOff>
    </xdr:from>
    <xdr:to>
      <xdr:col>15</xdr:col>
      <xdr:colOff>101600</xdr:colOff>
      <xdr:row>78</xdr:row>
      <xdr:rowOff>60906</xdr:rowOff>
    </xdr:to>
    <xdr:sp macro="" textlink="">
      <xdr:nvSpPr>
        <xdr:cNvPr id="195" name="楕円 194"/>
        <xdr:cNvSpPr/>
      </xdr:nvSpPr>
      <xdr:spPr>
        <a:xfrm>
          <a:off x="28575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52033</xdr:rowOff>
    </xdr:from>
    <xdr:ext cx="599010" cy="259045"/>
    <xdr:sp macro="" textlink="">
      <xdr:nvSpPr>
        <xdr:cNvPr id="196" name="テキスト ボックス 195"/>
        <xdr:cNvSpPr txBox="1"/>
      </xdr:nvSpPr>
      <xdr:spPr>
        <a:xfrm>
          <a:off x="2608795" y="13425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109223</xdr:rowOff>
    </xdr:from>
    <xdr:to>
      <xdr:col>10</xdr:col>
      <xdr:colOff>165100</xdr:colOff>
      <xdr:row>78</xdr:row>
      <xdr:rowOff>39373</xdr:rowOff>
    </xdr:to>
    <xdr:sp macro="" textlink="">
      <xdr:nvSpPr>
        <xdr:cNvPr id="197" name="楕円 196"/>
        <xdr:cNvSpPr/>
      </xdr:nvSpPr>
      <xdr:spPr>
        <a:xfrm>
          <a:off x="1968500" y="133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30500</xdr:rowOff>
    </xdr:from>
    <xdr:ext cx="599010" cy="259045"/>
    <xdr:sp macro="" textlink="">
      <xdr:nvSpPr>
        <xdr:cNvPr id="198" name="テキスト ボックス 197"/>
        <xdr:cNvSpPr txBox="1"/>
      </xdr:nvSpPr>
      <xdr:spPr>
        <a:xfrm>
          <a:off x="1719795" y="1340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168111</xdr:rowOff>
    </xdr:from>
    <xdr:to>
      <xdr:col>6</xdr:col>
      <xdr:colOff>38100</xdr:colOff>
      <xdr:row>78</xdr:row>
      <xdr:rowOff>98261</xdr:rowOff>
    </xdr:to>
    <xdr:sp macro="" textlink="">
      <xdr:nvSpPr>
        <xdr:cNvPr id="199" name="楕円 198"/>
        <xdr:cNvSpPr/>
      </xdr:nvSpPr>
      <xdr:spPr>
        <a:xfrm>
          <a:off x="1079500" y="133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89388</xdr:rowOff>
    </xdr:from>
    <xdr:ext cx="599010" cy="259045"/>
    <xdr:sp macro="" textlink="">
      <xdr:nvSpPr>
        <xdr:cNvPr id="200" name="テキスト ボックス 199"/>
        <xdr:cNvSpPr txBox="1"/>
      </xdr:nvSpPr>
      <xdr:spPr>
        <a:xfrm>
          <a:off x="830795" y="1346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73002</xdr:rowOff>
    </xdr:from>
    <xdr:to>
      <xdr:col>24</xdr:col>
      <xdr:colOff>63500</xdr:colOff>
      <xdr:row>98</xdr:row>
      <xdr:rowOff>74115</xdr:rowOff>
    </xdr:to>
    <xdr:cxnSp macro="">
      <xdr:nvCxnSpPr>
        <xdr:cNvPr id="229" name="直線コネクタ 228"/>
        <xdr:cNvCxnSpPr/>
      </xdr:nvCxnSpPr>
      <xdr:spPr>
        <a:xfrm>
          <a:off x="3797300" y="16875102"/>
          <a:ext cx="8382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73002</xdr:rowOff>
    </xdr:from>
    <xdr:to>
      <xdr:col>19</xdr:col>
      <xdr:colOff>177800</xdr:colOff>
      <xdr:row>98</xdr:row>
      <xdr:rowOff>78915</xdr:rowOff>
    </xdr:to>
    <xdr:cxnSp macro="">
      <xdr:nvCxnSpPr>
        <xdr:cNvPr id="232" name="直線コネクタ 231"/>
        <xdr:cNvCxnSpPr/>
      </xdr:nvCxnSpPr>
      <xdr:spPr>
        <a:xfrm flipV="1">
          <a:off x="2908300" y="16875102"/>
          <a:ext cx="889000" cy="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14900</xdr:rowOff>
    </xdr:from>
    <xdr:to>
      <xdr:col>15</xdr:col>
      <xdr:colOff>50800</xdr:colOff>
      <xdr:row>98</xdr:row>
      <xdr:rowOff>78915</xdr:rowOff>
    </xdr:to>
    <xdr:cxnSp macro="">
      <xdr:nvCxnSpPr>
        <xdr:cNvPr id="235" name="直線コネクタ 234"/>
        <xdr:cNvCxnSpPr/>
      </xdr:nvCxnSpPr>
      <xdr:spPr>
        <a:xfrm>
          <a:off x="2019300" y="16817000"/>
          <a:ext cx="889000" cy="6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14477</xdr:rowOff>
    </xdr:from>
    <xdr:to>
      <xdr:col>10</xdr:col>
      <xdr:colOff>114300</xdr:colOff>
      <xdr:row>98</xdr:row>
      <xdr:rowOff>14900</xdr:rowOff>
    </xdr:to>
    <xdr:cxnSp macro="">
      <xdr:nvCxnSpPr>
        <xdr:cNvPr id="238" name="直線コネクタ 237"/>
        <xdr:cNvCxnSpPr/>
      </xdr:nvCxnSpPr>
      <xdr:spPr>
        <a:xfrm>
          <a:off x="1130300" y="16816577"/>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23315</xdr:rowOff>
    </xdr:from>
    <xdr:to>
      <xdr:col>24</xdr:col>
      <xdr:colOff>114300</xdr:colOff>
      <xdr:row>98</xdr:row>
      <xdr:rowOff>124915</xdr:rowOff>
    </xdr:to>
    <xdr:sp macro="" textlink="">
      <xdr:nvSpPr>
        <xdr:cNvPr id="248" name="楕円 247"/>
        <xdr:cNvSpPr/>
      </xdr:nvSpPr>
      <xdr:spPr>
        <a:xfrm>
          <a:off x="4584700" y="1682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109692</xdr:rowOff>
    </xdr:from>
    <xdr:ext cx="534377" cy="259045"/>
    <xdr:sp macro="" textlink="">
      <xdr:nvSpPr>
        <xdr:cNvPr id="249" name="衛生費該当値テキスト"/>
        <xdr:cNvSpPr txBox="1"/>
      </xdr:nvSpPr>
      <xdr:spPr>
        <a:xfrm>
          <a:off x="4686300" y="167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22202</xdr:rowOff>
    </xdr:from>
    <xdr:to>
      <xdr:col>20</xdr:col>
      <xdr:colOff>38100</xdr:colOff>
      <xdr:row>98</xdr:row>
      <xdr:rowOff>123802</xdr:rowOff>
    </xdr:to>
    <xdr:sp macro="" textlink="">
      <xdr:nvSpPr>
        <xdr:cNvPr id="250" name="楕円 249"/>
        <xdr:cNvSpPr/>
      </xdr:nvSpPr>
      <xdr:spPr>
        <a:xfrm>
          <a:off x="3746500" y="1682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114929</xdr:rowOff>
    </xdr:from>
    <xdr:ext cx="534377" cy="259045"/>
    <xdr:sp macro="" textlink="">
      <xdr:nvSpPr>
        <xdr:cNvPr id="251" name="テキスト ボックス 250"/>
        <xdr:cNvSpPr txBox="1"/>
      </xdr:nvSpPr>
      <xdr:spPr>
        <a:xfrm>
          <a:off x="3530111" y="169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28115</xdr:rowOff>
    </xdr:from>
    <xdr:to>
      <xdr:col>15</xdr:col>
      <xdr:colOff>101600</xdr:colOff>
      <xdr:row>98</xdr:row>
      <xdr:rowOff>129715</xdr:rowOff>
    </xdr:to>
    <xdr:sp macro="" textlink="">
      <xdr:nvSpPr>
        <xdr:cNvPr id="252" name="楕円 251"/>
        <xdr:cNvSpPr/>
      </xdr:nvSpPr>
      <xdr:spPr>
        <a:xfrm>
          <a:off x="2857500" y="168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120842</xdr:rowOff>
    </xdr:from>
    <xdr:ext cx="534377" cy="259045"/>
    <xdr:sp macro="" textlink="">
      <xdr:nvSpPr>
        <xdr:cNvPr id="253" name="テキスト ボックス 252"/>
        <xdr:cNvSpPr txBox="1"/>
      </xdr:nvSpPr>
      <xdr:spPr>
        <a:xfrm>
          <a:off x="2641111" y="1692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135550</xdr:rowOff>
    </xdr:from>
    <xdr:to>
      <xdr:col>10</xdr:col>
      <xdr:colOff>165100</xdr:colOff>
      <xdr:row>98</xdr:row>
      <xdr:rowOff>65700</xdr:rowOff>
    </xdr:to>
    <xdr:sp macro="" textlink="">
      <xdr:nvSpPr>
        <xdr:cNvPr id="254" name="楕円 253"/>
        <xdr:cNvSpPr/>
      </xdr:nvSpPr>
      <xdr:spPr>
        <a:xfrm>
          <a:off x="1968500" y="167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56827</xdr:rowOff>
    </xdr:from>
    <xdr:ext cx="534377" cy="259045"/>
    <xdr:sp macro="" textlink="">
      <xdr:nvSpPr>
        <xdr:cNvPr id="255" name="テキスト ボックス 254"/>
        <xdr:cNvSpPr txBox="1"/>
      </xdr:nvSpPr>
      <xdr:spPr>
        <a:xfrm>
          <a:off x="1752111" y="1685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135127</xdr:rowOff>
    </xdr:from>
    <xdr:to>
      <xdr:col>6</xdr:col>
      <xdr:colOff>38100</xdr:colOff>
      <xdr:row>98</xdr:row>
      <xdr:rowOff>65277</xdr:rowOff>
    </xdr:to>
    <xdr:sp macro="" textlink="">
      <xdr:nvSpPr>
        <xdr:cNvPr id="256" name="楕円 255"/>
        <xdr:cNvSpPr/>
      </xdr:nvSpPr>
      <xdr:spPr>
        <a:xfrm>
          <a:off x="1079500" y="1676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56404</xdr:rowOff>
    </xdr:from>
    <xdr:ext cx="534377" cy="259045"/>
    <xdr:sp macro="" textlink="">
      <xdr:nvSpPr>
        <xdr:cNvPr id="257" name="テキスト ボックス 256"/>
        <xdr:cNvSpPr txBox="1"/>
      </xdr:nvSpPr>
      <xdr:spPr>
        <a:xfrm>
          <a:off x="863111" y="1685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114571</xdr:rowOff>
    </xdr:from>
    <xdr:ext cx="378565" cy="259045"/>
    <xdr:sp macro="" textlink="">
      <xdr:nvSpPr>
        <xdr:cNvPr id="287" name="労働費平均値テキスト"/>
        <xdr:cNvSpPr txBox="1"/>
      </xdr:nvSpPr>
      <xdr:spPr>
        <a:xfrm>
          <a:off x="10528300" y="6458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50690</xdr:rowOff>
    </xdr:from>
    <xdr:ext cx="378565" cy="259045"/>
    <xdr:sp macro="" textlink="">
      <xdr:nvSpPr>
        <xdr:cNvPr id="291" name="テキスト ボックス 290"/>
        <xdr:cNvSpPr txBox="1"/>
      </xdr:nvSpPr>
      <xdr:spPr>
        <a:xfrm>
          <a:off x="9450017" y="639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134510</xdr:rowOff>
    </xdr:from>
    <xdr:ext cx="469744" cy="259045"/>
    <xdr:sp macro="" textlink="">
      <xdr:nvSpPr>
        <xdr:cNvPr id="294" name="テキスト ボックス 293"/>
        <xdr:cNvSpPr txBox="1"/>
      </xdr:nvSpPr>
      <xdr:spPr>
        <a:xfrm>
          <a:off x="8515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143019</xdr:rowOff>
    </xdr:from>
    <xdr:ext cx="469744" cy="259045"/>
    <xdr:sp macro="" textlink="">
      <xdr:nvSpPr>
        <xdr:cNvPr id="297" name="テキスト ボックス 296"/>
        <xdr:cNvSpPr txBox="1"/>
      </xdr:nvSpPr>
      <xdr:spPr>
        <a:xfrm>
          <a:off x="7626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170869</xdr:rowOff>
    </xdr:from>
    <xdr:to>
      <xdr:col>55</xdr:col>
      <xdr:colOff>0</xdr:colOff>
      <xdr:row>59</xdr:row>
      <xdr:rowOff>758</xdr:rowOff>
    </xdr:to>
    <xdr:cxnSp macro="">
      <xdr:nvCxnSpPr>
        <xdr:cNvPr id="343" name="直線コネクタ 342"/>
        <xdr:cNvCxnSpPr/>
      </xdr:nvCxnSpPr>
      <xdr:spPr>
        <a:xfrm flipV="1">
          <a:off x="9639300" y="10114969"/>
          <a:ext cx="8382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33323</xdr:rowOff>
    </xdr:from>
    <xdr:ext cx="599010" cy="259045"/>
    <xdr:sp macro="" textlink="">
      <xdr:nvSpPr>
        <xdr:cNvPr id="344" name="農林水産業費平均値テキスト"/>
        <xdr:cNvSpPr txBox="1"/>
      </xdr:nvSpPr>
      <xdr:spPr>
        <a:xfrm>
          <a:off x="10528300" y="980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758</xdr:rowOff>
    </xdr:from>
    <xdr:to>
      <xdr:col>50</xdr:col>
      <xdr:colOff>114300</xdr:colOff>
      <xdr:row>59</xdr:row>
      <xdr:rowOff>8743</xdr:rowOff>
    </xdr:to>
    <xdr:cxnSp macro="">
      <xdr:nvCxnSpPr>
        <xdr:cNvPr id="346" name="直線コネクタ 345"/>
        <xdr:cNvCxnSpPr/>
      </xdr:nvCxnSpPr>
      <xdr:spPr>
        <a:xfrm flipV="1">
          <a:off x="8750300" y="10116308"/>
          <a:ext cx="889000" cy="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158418</xdr:rowOff>
    </xdr:from>
    <xdr:ext cx="534377" cy="259045"/>
    <xdr:sp macro="" textlink="">
      <xdr:nvSpPr>
        <xdr:cNvPr id="348" name="テキスト ボックス 347"/>
        <xdr:cNvSpPr txBox="1"/>
      </xdr:nvSpPr>
      <xdr:spPr>
        <a:xfrm>
          <a:off x="9372111" y="97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8743</xdr:rowOff>
    </xdr:from>
    <xdr:to>
      <xdr:col>45</xdr:col>
      <xdr:colOff>177800</xdr:colOff>
      <xdr:row>59</xdr:row>
      <xdr:rowOff>11877</xdr:rowOff>
    </xdr:to>
    <xdr:cxnSp macro="">
      <xdr:nvCxnSpPr>
        <xdr:cNvPr id="349" name="直線コネクタ 348"/>
        <xdr:cNvCxnSpPr/>
      </xdr:nvCxnSpPr>
      <xdr:spPr>
        <a:xfrm flipV="1">
          <a:off x="7861300" y="10124293"/>
          <a:ext cx="889000" cy="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170875</xdr:rowOff>
    </xdr:from>
    <xdr:ext cx="534377" cy="259045"/>
    <xdr:sp macro="" textlink="">
      <xdr:nvSpPr>
        <xdr:cNvPr id="351" name="テキスト ボックス 350"/>
        <xdr:cNvSpPr txBox="1"/>
      </xdr:nvSpPr>
      <xdr:spPr>
        <a:xfrm>
          <a:off x="8483111" y="97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6161</xdr:rowOff>
    </xdr:from>
    <xdr:to>
      <xdr:col>41</xdr:col>
      <xdr:colOff>50800</xdr:colOff>
      <xdr:row>59</xdr:row>
      <xdr:rowOff>11877</xdr:rowOff>
    </xdr:to>
    <xdr:cxnSp macro="">
      <xdr:nvCxnSpPr>
        <xdr:cNvPr id="352" name="直線コネクタ 351"/>
        <xdr:cNvCxnSpPr/>
      </xdr:nvCxnSpPr>
      <xdr:spPr>
        <a:xfrm>
          <a:off x="6972300" y="10121711"/>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168460</xdr:rowOff>
    </xdr:from>
    <xdr:ext cx="534377" cy="259045"/>
    <xdr:sp macro="" textlink="">
      <xdr:nvSpPr>
        <xdr:cNvPr id="354" name="テキスト ボックス 353"/>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1340</xdr:rowOff>
    </xdr:from>
    <xdr:ext cx="534377" cy="259045"/>
    <xdr:sp macro="" textlink="">
      <xdr:nvSpPr>
        <xdr:cNvPr id="356" name="テキスト ボックス 355"/>
        <xdr:cNvSpPr txBox="1"/>
      </xdr:nvSpPr>
      <xdr:spPr>
        <a:xfrm>
          <a:off x="6705111" y="977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120069</xdr:rowOff>
    </xdr:from>
    <xdr:to>
      <xdr:col>55</xdr:col>
      <xdr:colOff>50800</xdr:colOff>
      <xdr:row>59</xdr:row>
      <xdr:rowOff>50219</xdr:rowOff>
    </xdr:to>
    <xdr:sp macro="" textlink="">
      <xdr:nvSpPr>
        <xdr:cNvPr id="362" name="楕円 361"/>
        <xdr:cNvSpPr/>
      </xdr:nvSpPr>
      <xdr:spPr>
        <a:xfrm>
          <a:off x="10426700" y="100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34996</xdr:rowOff>
    </xdr:from>
    <xdr:ext cx="534377" cy="259045"/>
    <xdr:sp macro="" textlink="">
      <xdr:nvSpPr>
        <xdr:cNvPr id="363" name="農林水産業費該当値テキスト"/>
        <xdr:cNvSpPr txBox="1"/>
      </xdr:nvSpPr>
      <xdr:spPr>
        <a:xfrm>
          <a:off x="10528300" y="997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121408</xdr:rowOff>
    </xdr:from>
    <xdr:to>
      <xdr:col>50</xdr:col>
      <xdr:colOff>165100</xdr:colOff>
      <xdr:row>59</xdr:row>
      <xdr:rowOff>51558</xdr:rowOff>
    </xdr:to>
    <xdr:sp macro="" textlink="">
      <xdr:nvSpPr>
        <xdr:cNvPr id="364" name="楕円 363"/>
        <xdr:cNvSpPr/>
      </xdr:nvSpPr>
      <xdr:spPr>
        <a:xfrm>
          <a:off x="9588500" y="1006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42685</xdr:rowOff>
    </xdr:from>
    <xdr:ext cx="534377" cy="259045"/>
    <xdr:sp macro="" textlink="">
      <xdr:nvSpPr>
        <xdr:cNvPr id="365" name="テキスト ボックス 364"/>
        <xdr:cNvSpPr txBox="1"/>
      </xdr:nvSpPr>
      <xdr:spPr>
        <a:xfrm>
          <a:off x="9372111" y="1015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129393</xdr:rowOff>
    </xdr:from>
    <xdr:to>
      <xdr:col>46</xdr:col>
      <xdr:colOff>38100</xdr:colOff>
      <xdr:row>59</xdr:row>
      <xdr:rowOff>59543</xdr:rowOff>
    </xdr:to>
    <xdr:sp macro="" textlink="">
      <xdr:nvSpPr>
        <xdr:cNvPr id="366" name="楕円 365"/>
        <xdr:cNvSpPr/>
      </xdr:nvSpPr>
      <xdr:spPr>
        <a:xfrm>
          <a:off x="8699500" y="1007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50670</xdr:rowOff>
    </xdr:from>
    <xdr:ext cx="534377" cy="259045"/>
    <xdr:sp macro="" textlink="">
      <xdr:nvSpPr>
        <xdr:cNvPr id="367" name="テキスト ボックス 366"/>
        <xdr:cNvSpPr txBox="1"/>
      </xdr:nvSpPr>
      <xdr:spPr>
        <a:xfrm>
          <a:off x="8483111" y="1016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132527</xdr:rowOff>
    </xdr:from>
    <xdr:to>
      <xdr:col>41</xdr:col>
      <xdr:colOff>101600</xdr:colOff>
      <xdr:row>59</xdr:row>
      <xdr:rowOff>62677</xdr:rowOff>
    </xdr:to>
    <xdr:sp macro="" textlink="">
      <xdr:nvSpPr>
        <xdr:cNvPr id="368" name="楕円 367"/>
        <xdr:cNvSpPr/>
      </xdr:nvSpPr>
      <xdr:spPr>
        <a:xfrm>
          <a:off x="7810500" y="1007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53804</xdr:rowOff>
    </xdr:from>
    <xdr:ext cx="534377" cy="259045"/>
    <xdr:sp macro="" textlink="">
      <xdr:nvSpPr>
        <xdr:cNvPr id="369" name="テキスト ボックス 368"/>
        <xdr:cNvSpPr txBox="1"/>
      </xdr:nvSpPr>
      <xdr:spPr>
        <a:xfrm>
          <a:off x="7594111" y="101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126811</xdr:rowOff>
    </xdr:from>
    <xdr:to>
      <xdr:col>36</xdr:col>
      <xdr:colOff>165100</xdr:colOff>
      <xdr:row>59</xdr:row>
      <xdr:rowOff>56961</xdr:rowOff>
    </xdr:to>
    <xdr:sp macro="" textlink="">
      <xdr:nvSpPr>
        <xdr:cNvPr id="370" name="楕円 369"/>
        <xdr:cNvSpPr/>
      </xdr:nvSpPr>
      <xdr:spPr>
        <a:xfrm>
          <a:off x="6921500" y="100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48088</xdr:rowOff>
    </xdr:from>
    <xdr:ext cx="534377" cy="259045"/>
    <xdr:sp macro="" textlink="">
      <xdr:nvSpPr>
        <xdr:cNvPr id="371" name="テキスト ボックス 370"/>
        <xdr:cNvSpPr txBox="1"/>
      </xdr:nvSpPr>
      <xdr:spPr>
        <a:xfrm>
          <a:off x="6705111" y="101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129070</xdr:rowOff>
    </xdr:from>
    <xdr:to>
      <xdr:col>55</xdr:col>
      <xdr:colOff>0</xdr:colOff>
      <xdr:row>78</xdr:row>
      <xdr:rowOff>76166</xdr:rowOff>
    </xdr:to>
    <xdr:cxnSp macro="">
      <xdr:nvCxnSpPr>
        <xdr:cNvPr id="402" name="直線コネクタ 401"/>
        <xdr:cNvCxnSpPr/>
      </xdr:nvCxnSpPr>
      <xdr:spPr>
        <a:xfrm flipV="1">
          <a:off x="9639300" y="13330720"/>
          <a:ext cx="838200" cy="118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31376</xdr:rowOff>
    </xdr:from>
    <xdr:to>
      <xdr:col>50</xdr:col>
      <xdr:colOff>114300</xdr:colOff>
      <xdr:row>78</xdr:row>
      <xdr:rowOff>76166</xdr:rowOff>
    </xdr:to>
    <xdr:cxnSp macro="">
      <xdr:nvCxnSpPr>
        <xdr:cNvPr id="405" name="直線コネクタ 404"/>
        <xdr:cNvCxnSpPr/>
      </xdr:nvCxnSpPr>
      <xdr:spPr>
        <a:xfrm>
          <a:off x="8750300" y="13233026"/>
          <a:ext cx="889000" cy="21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31376</xdr:rowOff>
    </xdr:from>
    <xdr:to>
      <xdr:col>45</xdr:col>
      <xdr:colOff>177800</xdr:colOff>
      <xdr:row>78</xdr:row>
      <xdr:rowOff>130964</xdr:rowOff>
    </xdr:to>
    <xdr:cxnSp macro="">
      <xdr:nvCxnSpPr>
        <xdr:cNvPr id="408" name="直線コネクタ 407"/>
        <xdr:cNvCxnSpPr/>
      </xdr:nvCxnSpPr>
      <xdr:spPr>
        <a:xfrm flipV="1">
          <a:off x="7861300" y="13233026"/>
          <a:ext cx="889000" cy="27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112775</xdr:rowOff>
    </xdr:from>
    <xdr:to>
      <xdr:col>41</xdr:col>
      <xdr:colOff>50800</xdr:colOff>
      <xdr:row>78</xdr:row>
      <xdr:rowOff>130964</xdr:rowOff>
    </xdr:to>
    <xdr:cxnSp macro="">
      <xdr:nvCxnSpPr>
        <xdr:cNvPr id="411" name="直線コネクタ 410"/>
        <xdr:cNvCxnSpPr/>
      </xdr:nvCxnSpPr>
      <xdr:spPr>
        <a:xfrm>
          <a:off x="6972300" y="13485875"/>
          <a:ext cx="889000" cy="1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78270</xdr:rowOff>
    </xdr:from>
    <xdr:to>
      <xdr:col>55</xdr:col>
      <xdr:colOff>50800</xdr:colOff>
      <xdr:row>78</xdr:row>
      <xdr:rowOff>8420</xdr:rowOff>
    </xdr:to>
    <xdr:sp macro="" textlink="">
      <xdr:nvSpPr>
        <xdr:cNvPr id="421" name="楕円 420"/>
        <xdr:cNvSpPr/>
      </xdr:nvSpPr>
      <xdr:spPr>
        <a:xfrm>
          <a:off x="10426700" y="132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56697</xdr:rowOff>
    </xdr:from>
    <xdr:ext cx="534377" cy="259045"/>
    <xdr:sp macro="" textlink="">
      <xdr:nvSpPr>
        <xdr:cNvPr id="422" name="商工費該当値テキスト"/>
        <xdr:cNvSpPr txBox="1"/>
      </xdr:nvSpPr>
      <xdr:spPr>
        <a:xfrm>
          <a:off x="10528300" y="13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25366</xdr:rowOff>
    </xdr:from>
    <xdr:to>
      <xdr:col>50</xdr:col>
      <xdr:colOff>165100</xdr:colOff>
      <xdr:row>78</xdr:row>
      <xdr:rowOff>126966</xdr:rowOff>
    </xdr:to>
    <xdr:sp macro="" textlink="">
      <xdr:nvSpPr>
        <xdr:cNvPr id="423" name="楕円 422"/>
        <xdr:cNvSpPr/>
      </xdr:nvSpPr>
      <xdr:spPr>
        <a:xfrm>
          <a:off x="9588500" y="133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118093</xdr:rowOff>
    </xdr:from>
    <xdr:ext cx="534377" cy="259045"/>
    <xdr:sp macro="" textlink="">
      <xdr:nvSpPr>
        <xdr:cNvPr id="424" name="テキスト ボックス 423"/>
        <xdr:cNvSpPr txBox="1"/>
      </xdr:nvSpPr>
      <xdr:spPr>
        <a:xfrm>
          <a:off x="9372111" y="1349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152026</xdr:rowOff>
    </xdr:from>
    <xdr:to>
      <xdr:col>46</xdr:col>
      <xdr:colOff>38100</xdr:colOff>
      <xdr:row>77</xdr:row>
      <xdr:rowOff>82176</xdr:rowOff>
    </xdr:to>
    <xdr:sp macro="" textlink="">
      <xdr:nvSpPr>
        <xdr:cNvPr id="425" name="楕円 424"/>
        <xdr:cNvSpPr/>
      </xdr:nvSpPr>
      <xdr:spPr>
        <a:xfrm>
          <a:off x="8699500" y="131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73303</xdr:rowOff>
    </xdr:from>
    <xdr:ext cx="534377" cy="259045"/>
    <xdr:sp macro="" textlink="">
      <xdr:nvSpPr>
        <xdr:cNvPr id="426" name="テキスト ボックス 425"/>
        <xdr:cNvSpPr txBox="1"/>
      </xdr:nvSpPr>
      <xdr:spPr>
        <a:xfrm>
          <a:off x="8483111" y="13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80164</xdr:rowOff>
    </xdr:from>
    <xdr:to>
      <xdr:col>41</xdr:col>
      <xdr:colOff>101600</xdr:colOff>
      <xdr:row>79</xdr:row>
      <xdr:rowOff>10314</xdr:rowOff>
    </xdr:to>
    <xdr:sp macro="" textlink="">
      <xdr:nvSpPr>
        <xdr:cNvPr id="427" name="楕円 426"/>
        <xdr:cNvSpPr/>
      </xdr:nvSpPr>
      <xdr:spPr>
        <a:xfrm>
          <a:off x="7810500" y="1345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1441</xdr:rowOff>
    </xdr:from>
    <xdr:ext cx="469744" cy="259045"/>
    <xdr:sp macro="" textlink="">
      <xdr:nvSpPr>
        <xdr:cNvPr id="428" name="テキスト ボックス 427"/>
        <xdr:cNvSpPr txBox="1"/>
      </xdr:nvSpPr>
      <xdr:spPr>
        <a:xfrm>
          <a:off x="7626428" y="1354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61975</xdr:rowOff>
    </xdr:from>
    <xdr:to>
      <xdr:col>36</xdr:col>
      <xdr:colOff>165100</xdr:colOff>
      <xdr:row>78</xdr:row>
      <xdr:rowOff>163575</xdr:rowOff>
    </xdr:to>
    <xdr:sp macro="" textlink="">
      <xdr:nvSpPr>
        <xdr:cNvPr id="429" name="楕円 428"/>
        <xdr:cNvSpPr/>
      </xdr:nvSpPr>
      <xdr:spPr>
        <a:xfrm>
          <a:off x="6921500" y="134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154702</xdr:rowOff>
    </xdr:from>
    <xdr:ext cx="469744" cy="259045"/>
    <xdr:sp macro="" textlink="">
      <xdr:nvSpPr>
        <xdr:cNvPr id="430" name="テキスト ボックス 429"/>
        <xdr:cNvSpPr txBox="1"/>
      </xdr:nvSpPr>
      <xdr:spPr>
        <a:xfrm>
          <a:off x="6737428" y="1352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137483</xdr:rowOff>
    </xdr:from>
    <xdr:to>
      <xdr:col>55</xdr:col>
      <xdr:colOff>0</xdr:colOff>
      <xdr:row>97</xdr:row>
      <xdr:rowOff>18163</xdr:rowOff>
    </xdr:to>
    <xdr:cxnSp macro="">
      <xdr:nvCxnSpPr>
        <xdr:cNvPr id="457" name="直線コネクタ 456"/>
        <xdr:cNvCxnSpPr/>
      </xdr:nvCxnSpPr>
      <xdr:spPr>
        <a:xfrm>
          <a:off x="9639300" y="16596683"/>
          <a:ext cx="838200" cy="5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125719</xdr:rowOff>
    </xdr:from>
    <xdr:to>
      <xdr:col>50</xdr:col>
      <xdr:colOff>114300</xdr:colOff>
      <xdr:row>96</xdr:row>
      <xdr:rowOff>137483</xdr:rowOff>
    </xdr:to>
    <xdr:cxnSp macro="">
      <xdr:nvCxnSpPr>
        <xdr:cNvPr id="460" name="直線コネクタ 459"/>
        <xdr:cNvCxnSpPr/>
      </xdr:nvCxnSpPr>
      <xdr:spPr>
        <a:xfrm>
          <a:off x="8750300" y="16584919"/>
          <a:ext cx="889000" cy="1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109192</xdr:rowOff>
    </xdr:from>
    <xdr:to>
      <xdr:col>45</xdr:col>
      <xdr:colOff>177800</xdr:colOff>
      <xdr:row>96</xdr:row>
      <xdr:rowOff>125719</xdr:rowOff>
    </xdr:to>
    <xdr:cxnSp macro="">
      <xdr:nvCxnSpPr>
        <xdr:cNvPr id="463" name="直線コネクタ 462"/>
        <xdr:cNvCxnSpPr/>
      </xdr:nvCxnSpPr>
      <xdr:spPr>
        <a:xfrm>
          <a:off x="7861300" y="16568392"/>
          <a:ext cx="889000" cy="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142877</xdr:rowOff>
    </xdr:from>
    <xdr:ext cx="534377" cy="259045"/>
    <xdr:sp macro="" textlink="">
      <xdr:nvSpPr>
        <xdr:cNvPr id="465" name="テキスト ボックス 464"/>
        <xdr:cNvSpPr txBox="1"/>
      </xdr:nvSpPr>
      <xdr:spPr>
        <a:xfrm>
          <a:off x="8483111" y="1625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109192</xdr:rowOff>
    </xdr:from>
    <xdr:to>
      <xdr:col>41</xdr:col>
      <xdr:colOff>50800</xdr:colOff>
      <xdr:row>97</xdr:row>
      <xdr:rowOff>7294</xdr:rowOff>
    </xdr:to>
    <xdr:cxnSp macro="">
      <xdr:nvCxnSpPr>
        <xdr:cNvPr id="466" name="直線コネクタ 465"/>
        <xdr:cNvCxnSpPr/>
      </xdr:nvCxnSpPr>
      <xdr:spPr>
        <a:xfrm flipV="1">
          <a:off x="6972300" y="16568392"/>
          <a:ext cx="889000" cy="6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117201</xdr:rowOff>
    </xdr:from>
    <xdr:ext cx="534377" cy="259045"/>
    <xdr:sp macro="" textlink="">
      <xdr:nvSpPr>
        <xdr:cNvPr id="468" name="テキスト ボックス 467"/>
        <xdr:cNvSpPr txBox="1"/>
      </xdr:nvSpPr>
      <xdr:spPr>
        <a:xfrm>
          <a:off x="7594111" y="1623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138813</xdr:rowOff>
    </xdr:from>
    <xdr:to>
      <xdr:col>55</xdr:col>
      <xdr:colOff>50800</xdr:colOff>
      <xdr:row>97</xdr:row>
      <xdr:rowOff>68963</xdr:rowOff>
    </xdr:to>
    <xdr:sp macro="" textlink="">
      <xdr:nvSpPr>
        <xdr:cNvPr id="476" name="楕円 475"/>
        <xdr:cNvSpPr/>
      </xdr:nvSpPr>
      <xdr:spPr>
        <a:xfrm>
          <a:off x="10426700" y="16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117240</xdr:rowOff>
    </xdr:from>
    <xdr:ext cx="534377" cy="259045"/>
    <xdr:sp macro="" textlink="">
      <xdr:nvSpPr>
        <xdr:cNvPr id="477" name="土木費該当値テキスト"/>
        <xdr:cNvSpPr txBox="1"/>
      </xdr:nvSpPr>
      <xdr:spPr>
        <a:xfrm>
          <a:off x="10528300" y="165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86683</xdr:rowOff>
    </xdr:from>
    <xdr:to>
      <xdr:col>50</xdr:col>
      <xdr:colOff>165100</xdr:colOff>
      <xdr:row>97</xdr:row>
      <xdr:rowOff>16833</xdr:rowOff>
    </xdr:to>
    <xdr:sp macro="" textlink="">
      <xdr:nvSpPr>
        <xdr:cNvPr id="478" name="楕円 477"/>
        <xdr:cNvSpPr/>
      </xdr:nvSpPr>
      <xdr:spPr>
        <a:xfrm>
          <a:off x="9588500" y="165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7960</xdr:rowOff>
    </xdr:from>
    <xdr:ext cx="534377" cy="259045"/>
    <xdr:sp macro="" textlink="">
      <xdr:nvSpPr>
        <xdr:cNvPr id="479" name="テキスト ボックス 478"/>
        <xdr:cNvSpPr txBox="1"/>
      </xdr:nvSpPr>
      <xdr:spPr>
        <a:xfrm>
          <a:off x="9372111" y="166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74919</xdr:rowOff>
    </xdr:from>
    <xdr:to>
      <xdr:col>46</xdr:col>
      <xdr:colOff>38100</xdr:colOff>
      <xdr:row>97</xdr:row>
      <xdr:rowOff>5069</xdr:rowOff>
    </xdr:to>
    <xdr:sp macro="" textlink="">
      <xdr:nvSpPr>
        <xdr:cNvPr id="480" name="楕円 479"/>
        <xdr:cNvSpPr/>
      </xdr:nvSpPr>
      <xdr:spPr>
        <a:xfrm>
          <a:off x="8699500" y="1653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167646</xdr:rowOff>
    </xdr:from>
    <xdr:ext cx="534377" cy="259045"/>
    <xdr:sp macro="" textlink="">
      <xdr:nvSpPr>
        <xdr:cNvPr id="481" name="テキスト ボックス 480"/>
        <xdr:cNvSpPr txBox="1"/>
      </xdr:nvSpPr>
      <xdr:spPr>
        <a:xfrm>
          <a:off x="8483111" y="1662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58392</xdr:rowOff>
    </xdr:from>
    <xdr:to>
      <xdr:col>41</xdr:col>
      <xdr:colOff>101600</xdr:colOff>
      <xdr:row>96</xdr:row>
      <xdr:rowOff>159992</xdr:rowOff>
    </xdr:to>
    <xdr:sp macro="" textlink="">
      <xdr:nvSpPr>
        <xdr:cNvPr id="482" name="楕円 481"/>
        <xdr:cNvSpPr/>
      </xdr:nvSpPr>
      <xdr:spPr>
        <a:xfrm>
          <a:off x="7810500" y="165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151119</xdr:rowOff>
    </xdr:from>
    <xdr:ext cx="534377" cy="259045"/>
    <xdr:sp macro="" textlink="">
      <xdr:nvSpPr>
        <xdr:cNvPr id="483" name="テキスト ボックス 482"/>
        <xdr:cNvSpPr txBox="1"/>
      </xdr:nvSpPr>
      <xdr:spPr>
        <a:xfrm>
          <a:off x="7594111" y="1661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127944</xdr:rowOff>
    </xdr:from>
    <xdr:to>
      <xdr:col>36</xdr:col>
      <xdr:colOff>165100</xdr:colOff>
      <xdr:row>97</xdr:row>
      <xdr:rowOff>58094</xdr:rowOff>
    </xdr:to>
    <xdr:sp macro="" textlink="">
      <xdr:nvSpPr>
        <xdr:cNvPr id="484" name="楕円 483"/>
        <xdr:cNvSpPr/>
      </xdr:nvSpPr>
      <xdr:spPr>
        <a:xfrm>
          <a:off x="6921500" y="16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49221</xdr:rowOff>
    </xdr:from>
    <xdr:ext cx="534377" cy="259045"/>
    <xdr:sp macro="" textlink="">
      <xdr:nvSpPr>
        <xdr:cNvPr id="485" name="テキスト ボックス 484"/>
        <xdr:cNvSpPr txBox="1"/>
      </xdr:nvSpPr>
      <xdr:spPr>
        <a:xfrm>
          <a:off x="6705111" y="1667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164523</xdr:rowOff>
    </xdr:from>
    <xdr:to>
      <xdr:col>85</xdr:col>
      <xdr:colOff>127000</xdr:colOff>
      <xdr:row>38</xdr:row>
      <xdr:rowOff>29667</xdr:rowOff>
    </xdr:to>
    <xdr:cxnSp macro="">
      <xdr:nvCxnSpPr>
        <xdr:cNvPr id="515" name="直線コネクタ 514"/>
        <xdr:cNvCxnSpPr/>
      </xdr:nvCxnSpPr>
      <xdr:spPr>
        <a:xfrm flipV="1">
          <a:off x="15481300" y="6508173"/>
          <a:ext cx="838200" cy="3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160236</xdr:rowOff>
    </xdr:from>
    <xdr:to>
      <xdr:col>81</xdr:col>
      <xdr:colOff>50800</xdr:colOff>
      <xdr:row>38</xdr:row>
      <xdr:rowOff>29667</xdr:rowOff>
    </xdr:to>
    <xdr:cxnSp macro="">
      <xdr:nvCxnSpPr>
        <xdr:cNvPr id="518" name="直線コネクタ 517"/>
        <xdr:cNvCxnSpPr/>
      </xdr:nvCxnSpPr>
      <xdr:spPr>
        <a:xfrm>
          <a:off x="14592300" y="6503886"/>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160236</xdr:rowOff>
    </xdr:from>
    <xdr:to>
      <xdr:col>76</xdr:col>
      <xdr:colOff>114300</xdr:colOff>
      <xdr:row>38</xdr:row>
      <xdr:rowOff>87503</xdr:rowOff>
    </xdr:to>
    <xdr:cxnSp macro="">
      <xdr:nvCxnSpPr>
        <xdr:cNvPr id="521" name="直線コネクタ 520"/>
        <xdr:cNvCxnSpPr/>
      </xdr:nvCxnSpPr>
      <xdr:spPr>
        <a:xfrm flipV="1">
          <a:off x="13703300" y="6503886"/>
          <a:ext cx="889000" cy="9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132961</xdr:rowOff>
    </xdr:from>
    <xdr:ext cx="534377" cy="259045"/>
    <xdr:sp macro="" textlink="">
      <xdr:nvSpPr>
        <xdr:cNvPr id="523" name="テキスト ボックス 522"/>
        <xdr:cNvSpPr txBox="1"/>
      </xdr:nvSpPr>
      <xdr:spPr>
        <a:xfrm>
          <a:off x="14325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87503</xdr:rowOff>
    </xdr:from>
    <xdr:to>
      <xdr:col>71</xdr:col>
      <xdr:colOff>177800</xdr:colOff>
      <xdr:row>38</xdr:row>
      <xdr:rowOff>162502</xdr:rowOff>
    </xdr:to>
    <xdr:cxnSp macro="">
      <xdr:nvCxnSpPr>
        <xdr:cNvPr id="524" name="直線コネクタ 523"/>
        <xdr:cNvCxnSpPr/>
      </xdr:nvCxnSpPr>
      <xdr:spPr>
        <a:xfrm flipV="1">
          <a:off x="12814300" y="6602603"/>
          <a:ext cx="889000" cy="7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103014</xdr:rowOff>
    </xdr:from>
    <xdr:ext cx="534377" cy="259045"/>
    <xdr:sp macro="" textlink="">
      <xdr:nvSpPr>
        <xdr:cNvPr id="526" name="テキスト ボックス 525"/>
        <xdr:cNvSpPr txBox="1"/>
      </xdr:nvSpPr>
      <xdr:spPr>
        <a:xfrm>
          <a:off x="13436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113722</xdr:rowOff>
    </xdr:from>
    <xdr:to>
      <xdr:col>85</xdr:col>
      <xdr:colOff>177800</xdr:colOff>
      <xdr:row>38</xdr:row>
      <xdr:rowOff>43872</xdr:rowOff>
    </xdr:to>
    <xdr:sp macro="" textlink="">
      <xdr:nvSpPr>
        <xdr:cNvPr id="534" name="楕円 533"/>
        <xdr:cNvSpPr/>
      </xdr:nvSpPr>
      <xdr:spPr>
        <a:xfrm>
          <a:off x="16268700" y="645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92149</xdr:rowOff>
    </xdr:from>
    <xdr:ext cx="534377" cy="259045"/>
    <xdr:sp macro="" textlink="">
      <xdr:nvSpPr>
        <xdr:cNvPr id="535" name="消防費該当値テキスト"/>
        <xdr:cNvSpPr txBox="1"/>
      </xdr:nvSpPr>
      <xdr:spPr>
        <a:xfrm>
          <a:off x="16370300" y="643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150317</xdr:rowOff>
    </xdr:from>
    <xdr:to>
      <xdr:col>81</xdr:col>
      <xdr:colOff>101600</xdr:colOff>
      <xdr:row>38</xdr:row>
      <xdr:rowOff>80467</xdr:rowOff>
    </xdr:to>
    <xdr:sp macro="" textlink="">
      <xdr:nvSpPr>
        <xdr:cNvPr id="536" name="楕円 535"/>
        <xdr:cNvSpPr/>
      </xdr:nvSpPr>
      <xdr:spPr>
        <a:xfrm>
          <a:off x="15430500" y="649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71594</xdr:rowOff>
    </xdr:from>
    <xdr:ext cx="534377" cy="259045"/>
    <xdr:sp macro="" textlink="">
      <xdr:nvSpPr>
        <xdr:cNvPr id="537" name="テキスト ボックス 536"/>
        <xdr:cNvSpPr txBox="1"/>
      </xdr:nvSpPr>
      <xdr:spPr>
        <a:xfrm>
          <a:off x="15214111" y="658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109436</xdr:rowOff>
    </xdr:from>
    <xdr:to>
      <xdr:col>76</xdr:col>
      <xdr:colOff>165100</xdr:colOff>
      <xdr:row>38</xdr:row>
      <xdr:rowOff>39586</xdr:rowOff>
    </xdr:to>
    <xdr:sp macro="" textlink="">
      <xdr:nvSpPr>
        <xdr:cNvPr id="538" name="楕円 537"/>
        <xdr:cNvSpPr/>
      </xdr:nvSpPr>
      <xdr:spPr>
        <a:xfrm>
          <a:off x="14541500" y="645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30713</xdr:rowOff>
    </xdr:from>
    <xdr:ext cx="534377" cy="259045"/>
    <xdr:sp macro="" textlink="">
      <xdr:nvSpPr>
        <xdr:cNvPr id="539" name="テキスト ボックス 538"/>
        <xdr:cNvSpPr txBox="1"/>
      </xdr:nvSpPr>
      <xdr:spPr>
        <a:xfrm>
          <a:off x="14325111" y="65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36703</xdr:rowOff>
    </xdr:from>
    <xdr:to>
      <xdr:col>72</xdr:col>
      <xdr:colOff>38100</xdr:colOff>
      <xdr:row>38</xdr:row>
      <xdr:rowOff>138303</xdr:rowOff>
    </xdr:to>
    <xdr:sp macro="" textlink="">
      <xdr:nvSpPr>
        <xdr:cNvPr id="540" name="楕円 539"/>
        <xdr:cNvSpPr/>
      </xdr:nvSpPr>
      <xdr:spPr>
        <a:xfrm>
          <a:off x="13652500" y="65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129430</xdr:rowOff>
    </xdr:from>
    <xdr:ext cx="534377" cy="259045"/>
    <xdr:sp macro="" textlink="">
      <xdr:nvSpPr>
        <xdr:cNvPr id="541" name="テキスト ボックス 540"/>
        <xdr:cNvSpPr txBox="1"/>
      </xdr:nvSpPr>
      <xdr:spPr>
        <a:xfrm>
          <a:off x="13436111" y="664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111702</xdr:rowOff>
    </xdr:from>
    <xdr:to>
      <xdr:col>67</xdr:col>
      <xdr:colOff>101600</xdr:colOff>
      <xdr:row>39</xdr:row>
      <xdr:rowOff>41852</xdr:rowOff>
    </xdr:to>
    <xdr:sp macro="" textlink="">
      <xdr:nvSpPr>
        <xdr:cNvPr id="542" name="楕円 541"/>
        <xdr:cNvSpPr/>
      </xdr:nvSpPr>
      <xdr:spPr>
        <a:xfrm>
          <a:off x="12763500" y="66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32979</xdr:rowOff>
    </xdr:from>
    <xdr:ext cx="534377" cy="259045"/>
    <xdr:sp macro="" textlink="">
      <xdr:nvSpPr>
        <xdr:cNvPr id="543" name="テキスト ボックス 542"/>
        <xdr:cNvSpPr txBox="1"/>
      </xdr:nvSpPr>
      <xdr:spPr>
        <a:xfrm>
          <a:off x="12547111" y="67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20110</xdr:rowOff>
    </xdr:from>
    <xdr:to>
      <xdr:col>85</xdr:col>
      <xdr:colOff>127000</xdr:colOff>
      <xdr:row>58</xdr:row>
      <xdr:rowOff>60173</xdr:rowOff>
    </xdr:to>
    <xdr:cxnSp macro="">
      <xdr:nvCxnSpPr>
        <xdr:cNvPr id="574" name="直線コネクタ 573"/>
        <xdr:cNvCxnSpPr/>
      </xdr:nvCxnSpPr>
      <xdr:spPr>
        <a:xfrm>
          <a:off x="15481300" y="9964210"/>
          <a:ext cx="838200" cy="4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20110</xdr:rowOff>
    </xdr:from>
    <xdr:to>
      <xdr:col>81</xdr:col>
      <xdr:colOff>50800</xdr:colOff>
      <xdr:row>58</xdr:row>
      <xdr:rowOff>64801</xdr:rowOff>
    </xdr:to>
    <xdr:cxnSp macro="">
      <xdr:nvCxnSpPr>
        <xdr:cNvPr id="577" name="直線コネクタ 576"/>
        <xdr:cNvCxnSpPr/>
      </xdr:nvCxnSpPr>
      <xdr:spPr>
        <a:xfrm flipV="1">
          <a:off x="14592300" y="9964210"/>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33131</xdr:rowOff>
    </xdr:from>
    <xdr:ext cx="534377" cy="259045"/>
    <xdr:sp macro="" textlink="">
      <xdr:nvSpPr>
        <xdr:cNvPr id="579" name="テキスト ボックス 578"/>
        <xdr:cNvSpPr txBox="1"/>
      </xdr:nvSpPr>
      <xdr:spPr>
        <a:xfrm>
          <a:off x="15214111" y="96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41363</xdr:rowOff>
    </xdr:from>
    <xdr:to>
      <xdr:col>76</xdr:col>
      <xdr:colOff>114300</xdr:colOff>
      <xdr:row>58</xdr:row>
      <xdr:rowOff>64801</xdr:rowOff>
    </xdr:to>
    <xdr:cxnSp macro="">
      <xdr:nvCxnSpPr>
        <xdr:cNvPr id="580" name="直線コネクタ 579"/>
        <xdr:cNvCxnSpPr/>
      </xdr:nvCxnSpPr>
      <xdr:spPr>
        <a:xfrm>
          <a:off x="13703300" y="9985463"/>
          <a:ext cx="889000" cy="2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34264</xdr:rowOff>
    </xdr:from>
    <xdr:ext cx="534377" cy="259045"/>
    <xdr:sp macro="" textlink="">
      <xdr:nvSpPr>
        <xdr:cNvPr id="582" name="テキスト ボックス 581"/>
        <xdr:cNvSpPr txBox="1"/>
      </xdr:nvSpPr>
      <xdr:spPr>
        <a:xfrm>
          <a:off x="14325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7873</xdr:rowOff>
    </xdr:from>
    <xdr:to>
      <xdr:col>71</xdr:col>
      <xdr:colOff>177800</xdr:colOff>
      <xdr:row>58</xdr:row>
      <xdr:rowOff>41363</xdr:rowOff>
    </xdr:to>
    <xdr:cxnSp macro="">
      <xdr:nvCxnSpPr>
        <xdr:cNvPr id="583" name="直線コネクタ 582"/>
        <xdr:cNvCxnSpPr/>
      </xdr:nvCxnSpPr>
      <xdr:spPr>
        <a:xfrm>
          <a:off x="12814300" y="9951973"/>
          <a:ext cx="889000" cy="3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20633</xdr:rowOff>
    </xdr:from>
    <xdr:ext cx="534377" cy="259045"/>
    <xdr:sp macro="" textlink="">
      <xdr:nvSpPr>
        <xdr:cNvPr id="587" name="テキスト ボックス 586"/>
        <xdr:cNvSpPr txBox="1"/>
      </xdr:nvSpPr>
      <xdr:spPr>
        <a:xfrm>
          <a:off x="12547111" y="962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9373</xdr:rowOff>
    </xdr:from>
    <xdr:to>
      <xdr:col>85</xdr:col>
      <xdr:colOff>177800</xdr:colOff>
      <xdr:row>58</xdr:row>
      <xdr:rowOff>110973</xdr:rowOff>
    </xdr:to>
    <xdr:sp macro="" textlink="">
      <xdr:nvSpPr>
        <xdr:cNvPr id="593" name="楕円 592"/>
        <xdr:cNvSpPr/>
      </xdr:nvSpPr>
      <xdr:spPr>
        <a:xfrm>
          <a:off x="16268700" y="995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95750</xdr:rowOff>
    </xdr:from>
    <xdr:ext cx="534377" cy="259045"/>
    <xdr:sp macro="" textlink="">
      <xdr:nvSpPr>
        <xdr:cNvPr id="594" name="教育費該当値テキスト"/>
        <xdr:cNvSpPr txBox="1"/>
      </xdr:nvSpPr>
      <xdr:spPr>
        <a:xfrm>
          <a:off x="16370300" y="98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140760</xdr:rowOff>
    </xdr:from>
    <xdr:to>
      <xdr:col>81</xdr:col>
      <xdr:colOff>101600</xdr:colOff>
      <xdr:row>58</xdr:row>
      <xdr:rowOff>70910</xdr:rowOff>
    </xdr:to>
    <xdr:sp macro="" textlink="">
      <xdr:nvSpPr>
        <xdr:cNvPr id="595" name="楕円 594"/>
        <xdr:cNvSpPr/>
      </xdr:nvSpPr>
      <xdr:spPr>
        <a:xfrm>
          <a:off x="15430500" y="99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62037</xdr:rowOff>
    </xdr:from>
    <xdr:ext cx="534377" cy="259045"/>
    <xdr:sp macro="" textlink="">
      <xdr:nvSpPr>
        <xdr:cNvPr id="596" name="テキスト ボックス 595"/>
        <xdr:cNvSpPr txBox="1"/>
      </xdr:nvSpPr>
      <xdr:spPr>
        <a:xfrm>
          <a:off x="15214111" y="1000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14001</xdr:rowOff>
    </xdr:from>
    <xdr:to>
      <xdr:col>76</xdr:col>
      <xdr:colOff>165100</xdr:colOff>
      <xdr:row>58</xdr:row>
      <xdr:rowOff>115601</xdr:rowOff>
    </xdr:to>
    <xdr:sp macro="" textlink="">
      <xdr:nvSpPr>
        <xdr:cNvPr id="597" name="楕円 596"/>
        <xdr:cNvSpPr/>
      </xdr:nvSpPr>
      <xdr:spPr>
        <a:xfrm>
          <a:off x="14541500" y="99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106728</xdr:rowOff>
    </xdr:from>
    <xdr:ext cx="534377" cy="259045"/>
    <xdr:sp macro="" textlink="">
      <xdr:nvSpPr>
        <xdr:cNvPr id="598" name="テキスト ボックス 597"/>
        <xdr:cNvSpPr txBox="1"/>
      </xdr:nvSpPr>
      <xdr:spPr>
        <a:xfrm>
          <a:off x="14325111" y="100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162013</xdr:rowOff>
    </xdr:from>
    <xdr:to>
      <xdr:col>72</xdr:col>
      <xdr:colOff>38100</xdr:colOff>
      <xdr:row>58</xdr:row>
      <xdr:rowOff>92163</xdr:rowOff>
    </xdr:to>
    <xdr:sp macro="" textlink="">
      <xdr:nvSpPr>
        <xdr:cNvPr id="599" name="楕円 598"/>
        <xdr:cNvSpPr/>
      </xdr:nvSpPr>
      <xdr:spPr>
        <a:xfrm>
          <a:off x="13652500" y="99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83290</xdr:rowOff>
    </xdr:from>
    <xdr:ext cx="534377" cy="259045"/>
    <xdr:sp macro="" textlink="">
      <xdr:nvSpPr>
        <xdr:cNvPr id="600" name="テキスト ボックス 599"/>
        <xdr:cNvSpPr txBox="1"/>
      </xdr:nvSpPr>
      <xdr:spPr>
        <a:xfrm>
          <a:off x="13436111" y="1002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128523</xdr:rowOff>
    </xdr:from>
    <xdr:to>
      <xdr:col>67</xdr:col>
      <xdr:colOff>101600</xdr:colOff>
      <xdr:row>58</xdr:row>
      <xdr:rowOff>58673</xdr:rowOff>
    </xdr:to>
    <xdr:sp macro="" textlink="">
      <xdr:nvSpPr>
        <xdr:cNvPr id="601" name="楕円 600"/>
        <xdr:cNvSpPr/>
      </xdr:nvSpPr>
      <xdr:spPr>
        <a:xfrm>
          <a:off x="12763500" y="990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49800</xdr:rowOff>
    </xdr:from>
    <xdr:ext cx="534377" cy="259045"/>
    <xdr:sp macro="" textlink="">
      <xdr:nvSpPr>
        <xdr:cNvPr id="602" name="テキスト ボックス 601"/>
        <xdr:cNvSpPr txBox="1"/>
      </xdr:nvSpPr>
      <xdr:spPr>
        <a:xfrm>
          <a:off x="12547111" y="999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139554</xdr:rowOff>
    </xdr:from>
    <xdr:to>
      <xdr:col>85</xdr:col>
      <xdr:colOff>127000</xdr:colOff>
      <xdr:row>78</xdr:row>
      <xdr:rowOff>139700</xdr:rowOff>
    </xdr:to>
    <xdr:cxnSp macro="">
      <xdr:nvCxnSpPr>
        <xdr:cNvPr id="629" name="直線コネクタ 628"/>
        <xdr:cNvCxnSpPr/>
      </xdr:nvCxnSpPr>
      <xdr:spPr>
        <a:xfrm flipV="1">
          <a:off x="15481300" y="13512654"/>
          <a:ext cx="8382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75730</xdr:rowOff>
    </xdr:from>
    <xdr:ext cx="534377" cy="259045"/>
    <xdr:sp macro="" textlink="">
      <xdr:nvSpPr>
        <xdr:cNvPr id="630" name="災害復旧費平均値テキスト"/>
        <xdr:cNvSpPr txBox="1"/>
      </xdr:nvSpPr>
      <xdr:spPr>
        <a:xfrm>
          <a:off x="16370300" y="1327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6693</xdr:rowOff>
    </xdr:from>
    <xdr:ext cx="534377" cy="259045"/>
    <xdr:sp macro="" textlink="">
      <xdr:nvSpPr>
        <xdr:cNvPr id="634" name="テキスト ボックス 633"/>
        <xdr:cNvSpPr txBox="1"/>
      </xdr:nvSpPr>
      <xdr:spPr>
        <a:xfrm>
          <a:off x="15214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129804</xdr:rowOff>
    </xdr:from>
    <xdr:to>
      <xdr:col>71</xdr:col>
      <xdr:colOff>177800</xdr:colOff>
      <xdr:row>78</xdr:row>
      <xdr:rowOff>139700</xdr:rowOff>
    </xdr:to>
    <xdr:cxnSp macro="">
      <xdr:nvCxnSpPr>
        <xdr:cNvPr id="638" name="直線コネクタ 637"/>
        <xdr:cNvCxnSpPr/>
      </xdr:nvCxnSpPr>
      <xdr:spPr>
        <a:xfrm>
          <a:off x="12814300" y="13502904"/>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88754</xdr:rowOff>
    </xdr:from>
    <xdr:to>
      <xdr:col>85</xdr:col>
      <xdr:colOff>177800</xdr:colOff>
      <xdr:row>79</xdr:row>
      <xdr:rowOff>18904</xdr:rowOff>
    </xdr:to>
    <xdr:sp macro="" textlink="">
      <xdr:nvSpPr>
        <xdr:cNvPr id="648" name="楕円 647"/>
        <xdr:cNvSpPr/>
      </xdr:nvSpPr>
      <xdr:spPr>
        <a:xfrm>
          <a:off x="16268700" y="134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31279</xdr:rowOff>
    </xdr:from>
    <xdr:ext cx="313932" cy="259045"/>
    <xdr:sp macro="" textlink="">
      <xdr:nvSpPr>
        <xdr:cNvPr id="649" name="災害復旧費該当値テキスト"/>
        <xdr:cNvSpPr txBox="1"/>
      </xdr:nvSpPr>
      <xdr:spPr>
        <a:xfrm>
          <a:off x="16370300" y="134043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79004</xdr:rowOff>
    </xdr:from>
    <xdr:to>
      <xdr:col>67</xdr:col>
      <xdr:colOff>101600</xdr:colOff>
      <xdr:row>79</xdr:row>
      <xdr:rowOff>9154</xdr:rowOff>
    </xdr:to>
    <xdr:sp macro="" textlink="">
      <xdr:nvSpPr>
        <xdr:cNvPr id="656" name="楕円 655"/>
        <xdr:cNvSpPr/>
      </xdr:nvSpPr>
      <xdr:spPr>
        <a:xfrm>
          <a:off x="12763500" y="134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281</xdr:rowOff>
    </xdr:from>
    <xdr:ext cx="469744" cy="259045"/>
    <xdr:sp macro="" textlink="">
      <xdr:nvSpPr>
        <xdr:cNvPr id="657" name="テキスト ボックス 656"/>
        <xdr:cNvSpPr txBox="1"/>
      </xdr:nvSpPr>
      <xdr:spPr>
        <a:xfrm>
          <a:off x="12579428" y="1354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9302</xdr:rowOff>
    </xdr:from>
    <xdr:to>
      <xdr:col>85</xdr:col>
      <xdr:colOff>127000</xdr:colOff>
      <xdr:row>98</xdr:row>
      <xdr:rowOff>17783</xdr:rowOff>
    </xdr:to>
    <xdr:cxnSp macro="">
      <xdr:nvCxnSpPr>
        <xdr:cNvPr id="684" name="直線コネクタ 683"/>
        <xdr:cNvCxnSpPr/>
      </xdr:nvCxnSpPr>
      <xdr:spPr>
        <a:xfrm flipV="1">
          <a:off x="15481300" y="16811402"/>
          <a:ext cx="838200" cy="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17783</xdr:rowOff>
    </xdr:from>
    <xdr:to>
      <xdr:col>81</xdr:col>
      <xdr:colOff>50800</xdr:colOff>
      <xdr:row>98</xdr:row>
      <xdr:rowOff>19360</xdr:rowOff>
    </xdr:to>
    <xdr:cxnSp macro="">
      <xdr:nvCxnSpPr>
        <xdr:cNvPr id="687" name="直線コネクタ 686"/>
        <xdr:cNvCxnSpPr/>
      </xdr:nvCxnSpPr>
      <xdr:spPr>
        <a:xfrm flipV="1">
          <a:off x="14592300" y="16819883"/>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12264</xdr:rowOff>
    </xdr:from>
    <xdr:to>
      <xdr:col>76</xdr:col>
      <xdr:colOff>114300</xdr:colOff>
      <xdr:row>98</xdr:row>
      <xdr:rowOff>19360</xdr:rowOff>
    </xdr:to>
    <xdr:cxnSp macro="">
      <xdr:nvCxnSpPr>
        <xdr:cNvPr id="690" name="直線コネクタ 689"/>
        <xdr:cNvCxnSpPr/>
      </xdr:nvCxnSpPr>
      <xdr:spPr>
        <a:xfrm>
          <a:off x="13703300" y="16814364"/>
          <a:ext cx="889000" cy="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12264</xdr:rowOff>
    </xdr:from>
    <xdr:to>
      <xdr:col>71</xdr:col>
      <xdr:colOff>177800</xdr:colOff>
      <xdr:row>98</xdr:row>
      <xdr:rowOff>15703</xdr:rowOff>
    </xdr:to>
    <xdr:cxnSp macro="">
      <xdr:nvCxnSpPr>
        <xdr:cNvPr id="693" name="直線コネクタ 692"/>
        <xdr:cNvCxnSpPr/>
      </xdr:nvCxnSpPr>
      <xdr:spPr>
        <a:xfrm flipV="1">
          <a:off x="12814300" y="16814364"/>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129952</xdr:rowOff>
    </xdr:from>
    <xdr:to>
      <xdr:col>85</xdr:col>
      <xdr:colOff>177800</xdr:colOff>
      <xdr:row>98</xdr:row>
      <xdr:rowOff>60102</xdr:rowOff>
    </xdr:to>
    <xdr:sp macro="" textlink="">
      <xdr:nvSpPr>
        <xdr:cNvPr id="703" name="楕円 702"/>
        <xdr:cNvSpPr/>
      </xdr:nvSpPr>
      <xdr:spPr>
        <a:xfrm>
          <a:off x="16268700" y="167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44879</xdr:rowOff>
    </xdr:from>
    <xdr:ext cx="534377" cy="259045"/>
    <xdr:sp macro="" textlink="">
      <xdr:nvSpPr>
        <xdr:cNvPr id="704" name="公債費該当値テキスト"/>
        <xdr:cNvSpPr txBox="1"/>
      </xdr:nvSpPr>
      <xdr:spPr>
        <a:xfrm>
          <a:off x="16370300" y="1667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138433</xdr:rowOff>
    </xdr:from>
    <xdr:to>
      <xdr:col>81</xdr:col>
      <xdr:colOff>101600</xdr:colOff>
      <xdr:row>98</xdr:row>
      <xdr:rowOff>68583</xdr:rowOff>
    </xdr:to>
    <xdr:sp macro="" textlink="">
      <xdr:nvSpPr>
        <xdr:cNvPr id="705" name="楕円 704"/>
        <xdr:cNvSpPr/>
      </xdr:nvSpPr>
      <xdr:spPr>
        <a:xfrm>
          <a:off x="15430500" y="167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59710</xdr:rowOff>
    </xdr:from>
    <xdr:ext cx="534377" cy="259045"/>
    <xdr:sp macro="" textlink="">
      <xdr:nvSpPr>
        <xdr:cNvPr id="706" name="テキスト ボックス 705"/>
        <xdr:cNvSpPr txBox="1"/>
      </xdr:nvSpPr>
      <xdr:spPr>
        <a:xfrm>
          <a:off x="15214111" y="168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140010</xdr:rowOff>
    </xdr:from>
    <xdr:to>
      <xdr:col>76</xdr:col>
      <xdr:colOff>165100</xdr:colOff>
      <xdr:row>98</xdr:row>
      <xdr:rowOff>70160</xdr:rowOff>
    </xdr:to>
    <xdr:sp macro="" textlink="">
      <xdr:nvSpPr>
        <xdr:cNvPr id="707" name="楕円 706"/>
        <xdr:cNvSpPr/>
      </xdr:nvSpPr>
      <xdr:spPr>
        <a:xfrm>
          <a:off x="14541500" y="1677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61287</xdr:rowOff>
    </xdr:from>
    <xdr:ext cx="534377" cy="259045"/>
    <xdr:sp macro="" textlink="">
      <xdr:nvSpPr>
        <xdr:cNvPr id="708" name="テキスト ボックス 707"/>
        <xdr:cNvSpPr txBox="1"/>
      </xdr:nvSpPr>
      <xdr:spPr>
        <a:xfrm>
          <a:off x="14325111" y="1686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132914</xdr:rowOff>
    </xdr:from>
    <xdr:to>
      <xdr:col>72</xdr:col>
      <xdr:colOff>38100</xdr:colOff>
      <xdr:row>98</xdr:row>
      <xdr:rowOff>63064</xdr:rowOff>
    </xdr:to>
    <xdr:sp macro="" textlink="">
      <xdr:nvSpPr>
        <xdr:cNvPr id="709" name="楕円 708"/>
        <xdr:cNvSpPr/>
      </xdr:nvSpPr>
      <xdr:spPr>
        <a:xfrm>
          <a:off x="13652500" y="167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54191</xdr:rowOff>
    </xdr:from>
    <xdr:ext cx="534377" cy="259045"/>
    <xdr:sp macro="" textlink="">
      <xdr:nvSpPr>
        <xdr:cNvPr id="710" name="テキスト ボックス 709"/>
        <xdr:cNvSpPr txBox="1"/>
      </xdr:nvSpPr>
      <xdr:spPr>
        <a:xfrm>
          <a:off x="13436111" y="168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136353</xdr:rowOff>
    </xdr:from>
    <xdr:to>
      <xdr:col>67</xdr:col>
      <xdr:colOff>101600</xdr:colOff>
      <xdr:row>98</xdr:row>
      <xdr:rowOff>66503</xdr:rowOff>
    </xdr:to>
    <xdr:sp macro="" textlink="">
      <xdr:nvSpPr>
        <xdr:cNvPr id="711" name="楕円 710"/>
        <xdr:cNvSpPr/>
      </xdr:nvSpPr>
      <xdr:spPr>
        <a:xfrm>
          <a:off x="12763500" y="1676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57630</xdr:rowOff>
    </xdr:from>
    <xdr:ext cx="534377" cy="259045"/>
    <xdr:sp macro="" textlink="">
      <xdr:nvSpPr>
        <xdr:cNvPr id="712" name="テキスト ボックス 711"/>
        <xdr:cNvSpPr txBox="1"/>
      </xdr:nvSpPr>
      <xdr:spPr>
        <a:xfrm>
          <a:off x="12547111" y="168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の住民一人当たりのコストは千葉県平均と比較すると人口が多いほど値が小さくなる傾向があるため、災害復旧費以外上回っている。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と比較すると議会費、総務費以外、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おり、概ね健全な財政運営がなされている。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総務費においては空港対策経費として成田国際空港を離発着する航空機の騒音対策事業にかかる経費や各種補助金が多額となっていること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成２９年度はふるさと納税関連事業が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総務費全体を押し上げる要因となっている。また議会費が類似団体と比較して上回っている要因としては議員報酬が類似団体と比較して高額と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なっていることが要因と推測される。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財政調整基金は、２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年度も積み増しを行い、２０％を超える水準を保っている。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年度末残高は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７２５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百万（標準財政規模比２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４．７３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今後も事業の選択と集中を徹底し、行政運営の効率化・合理化を図り、標準財政規模比２８％程度を目標として積み増しを実施していく。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実質単年度収支は、対前年度比で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７，６５０</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千円のプラス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、標準財政規模費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２．４７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％と改善している。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千葉県芝山町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これまでも全ての会計において、繰上充用や一時借入金等の対策を実施することなく、黒字経営となっており、健全な財政状況といえる。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年度では国民健康保険特別会計の実質収支額が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３２，９１４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となり、標準財政規模比で前年より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０．４５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過去５年の単純平均の当該数値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．３２</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であることから実質収支としては大きい額とはなっていないと思われる。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一般会計では、２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年度実質収支額が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２６９，３２５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千円、標準財政規模比で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９．１９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（過去５年の単純平均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８．９５</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実質収支比率は一般的に３％から５％が望ましいとされているが現状の数値程度で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あれば問題ないと判断している。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5851720</v>
      </c>
      <c r="BO4" s="441"/>
      <c r="BP4" s="441"/>
      <c r="BQ4" s="441"/>
      <c r="BR4" s="441"/>
      <c r="BS4" s="441"/>
      <c r="BT4" s="441"/>
      <c r="BU4" s="442"/>
      <c r="BV4" s="440">
        <v>5517199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9.1999999999999993</v>
      </c>
      <c r="CU4" s="622"/>
      <c r="CV4" s="622"/>
      <c r="CW4" s="622"/>
      <c r="CX4" s="622"/>
      <c r="CY4" s="622"/>
      <c r="CZ4" s="622"/>
      <c r="DA4" s="623"/>
      <c r="DB4" s="621">
        <v>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5561798</v>
      </c>
      <c r="BO5" s="446"/>
      <c r="BP5" s="446"/>
      <c r="BQ5" s="446"/>
      <c r="BR5" s="446"/>
      <c r="BS5" s="446"/>
      <c r="BT5" s="446"/>
      <c r="BU5" s="447"/>
      <c r="BV5" s="445">
        <v>5247655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87.2</v>
      </c>
      <c r="CU5" s="416"/>
      <c r="CV5" s="416"/>
      <c r="CW5" s="416"/>
      <c r="CX5" s="416"/>
      <c r="CY5" s="416"/>
      <c r="CZ5" s="416"/>
      <c r="DA5" s="417"/>
      <c r="DB5" s="415">
        <v>89.5</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289922</v>
      </c>
      <c r="BO6" s="446"/>
      <c r="BP6" s="446"/>
      <c r="BQ6" s="446"/>
      <c r="BR6" s="446"/>
      <c r="BS6" s="446"/>
      <c r="BT6" s="446"/>
      <c r="BU6" s="447"/>
      <c r="BV6" s="445">
        <v>269544</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89.5</v>
      </c>
      <c r="CU6" s="596"/>
      <c r="CV6" s="596"/>
      <c r="CW6" s="596"/>
      <c r="CX6" s="596"/>
      <c r="CY6" s="596"/>
      <c r="CZ6" s="596"/>
      <c r="DA6" s="597"/>
      <c r="DB6" s="595">
        <v>92</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20597</v>
      </c>
      <c r="BO7" s="446"/>
      <c r="BP7" s="446"/>
      <c r="BQ7" s="446"/>
      <c r="BR7" s="446"/>
      <c r="BS7" s="446"/>
      <c r="BT7" s="446"/>
      <c r="BU7" s="447"/>
      <c r="BV7" s="445">
        <v>34384</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2929587</v>
      </c>
      <c r="CU7" s="446"/>
      <c r="CV7" s="446"/>
      <c r="CW7" s="446"/>
      <c r="CX7" s="446"/>
      <c r="CY7" s="446"/>
      <c r="CZ7" s="446"/>
      <c r="DA7" s="447"/>
      <c r="DB7" s="445">
        <v>2926340</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269325</v>
      </c>
      <c r="BO8" s="446"/>
      <c r="BP8" s="446"/>
      <c r="BQ8" s="446"/>
      <c r="BR8" s="446"/>
      <c r="BS8" s="446"/>
      <c r="BT8" s="446"/>
      <c r="BU8" s="447"/>
      <c r="BV8" s="445">
        <v>235160</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0.97</v>
      </c>
      <c r="CU8" s="559"/>
      <c r="CV8" s="559"/>
      <c r="CW8" s="559"/>
      <c r="CX8" s="559"/>
      <c r="CY8" s="559"/>
      <c r="CZ8" s="559"/>
      <c r="DA8" s="560"/>
      <c r="DB8" s="558">
        <v>0.97</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7431</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34165</v>
      </c>
      <c r="BO9" s="446"/>
      <c r="BP9" s="446"/>
      <c r="BQ9" s="446"/>
      <c r="BR9" s="446"/>
      <c r="BS9" s="446"/>
      <c r="BT9" s="446"/>
      <c r="BU9" s="447"/>
      <c r="BV9" s="445">
        <v>-2509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5.5</v>
      </c>
      <c r="CU9" s="416"/>
      <c r="CV9" s="416"/>
      <c r="CW9" s="416"/>
      <c r="CX9" s="416"/>
      <c r="CY9" s="416"/>
      <c r="CZ9" s="416"/>
      <c r="DA9" s="417"/>
      <c r="DB9" s="415">
        <v>5.2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112</v>
      </c>
      <c r="M10" s="419"/>
      <c r="N10" s="419"/>
      <c r="O10" s="419"/>
      <c r="P10" s="419"/>
      <c r="Q10" s="420"/>
      <c r="R10" s="421">
        <v>7920</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88</v>
      </c>
      <c r="AV10" s="503"/>
      <c r="AW10" s="503"/>
      <c r="AX10" s="503"/>
      <c r="AY10" s="425" t="s">
        <v>114</v>
      </c>
      <c r="AZ10" s="426"/>
      <c r="BA10" s="426"/>
      <c r="BB10" s="426"/>
      <c r="BC10" s="426"/>
      <c r="BD10" s="426"/>
      <c r="BE10" s="426"/>
      <c r="BF10" s="426"/>
      <c r="BG10" s="426"/>
      <c r="BH10" s="426"/>
      <c r="BI10" s="426"/>
      <c r="BJ10" s="426"/>
      <c r="BK10" s="426"/>
      <c r="BL10" s="426"/>
      <c r="BM10" s="427"/>
      <c r="BN10" s="445">
        <v>168069</v>
      </c>
      <c r="BO10" s="446"/>
      <c r="BP10" s="446"/>
      <c r="BQ10" s="446"/>
      <c r="BR10" s="446"/>
      <c r="BS10" s="446"/>
      <c r="BT10" s="446"/>
      <c r="BU10" s="447"/>
      <c r="BV10" s="445">
        <v>173171</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88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7500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99</v>
      </c>
      <c r="AV12" s="503"/>
      <c r="AW12" s="503"/>
      <c r="AX12" s="503"/>
      <c r="AY12" s="425" t="s">
        <v>128</v>
      </c>
      <c r="AZ12" s="426"/>
      <c r="BA12" s="426"/>
      <c r="BB12" s="426"/>
      <c r="BC12" s="426"/>
      <c r="BD12" s="426"/>
      <c r="BE12" s="426"/>
      <c r="BF12" s="426"/>
      <c r="BG12" s="426"/>
      <c r="BH12" s="426"/>
      <c r="BI12" s="426"/>
      <c r="BJ12" s="426"/>
      <c r="BK12" s="426"/>
      <c r="BL12" s="426"/>
      <c r="BM12" s="427"/>
      <c r="BN12" s="445">
        <v>129922</v>
      </c>
      <c r="BO12" s="446"/>
      <c r="BP12" s="446"/>
      <c r="BQ12" s="446"/>
      <c r="BR12" s="446"/>
      <c r="BS12" s="446"/>
      <c r="BT12" s="446"/>
      <c r="BU12" s="447"/>
      <c r="BV12" s="445">
        <v>126000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7258</v>
      </c>
      <c r="S13" s="549"/>
      <c r="T13" s="549"/>
      <c r="U13" s="549"/>
      <c r="V13" s="550"/>
      <c r="W13" s="536" t="s">
        <v>132</v>
      </c>
      <c r="X13" s="458"/>
      <c r="Y13" s="458"/>
      <c r="Z13" s="458"/>
      <c r="AA13" s="458"/>
      <c r="AB13" s="459"/>
      <c r="AC13" s="421">
        <v>982</v>
      </c>
      <c r="AD13" s="422"/>
      <c r="AE13" s="422"/>
      <c r="AF13" s="422"/>
      <c r="AG13" s="423"/>
      <c r="AH13" s="421">
        <v>1016</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72312</v>
      </c>
      <c r="BO13" s="446"/>
      <c r="BP13" s="446"/>
      <c r="BQ13" s="446"/>
      <c r="BR13" s="446"/>
      <c r="BS13" s="446"/>
      <c r="BT13" s="446"/>
      <c r="BU13" s="447"/>
      <c r="BV13" s="445">
        <v>44662</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4.7</v>
      </c>
      <c r="CU13" s="416"/>
      <c r="CV13" s="416"/>
      <c r="CW13" s="416"/>
      <c r="CX13" s="416"/>
      <c r="CY13" s="416"/>
      <c r="CZ13" s="416"/>
      <c r="DA13" s="417"/>
      <c r="DB13" s="415">
        <v>4.3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7507</v>
      </c>
      <c r="S14" s="549"/>
      <c r="T14" s="549"/>
      <c r="U14" s="549"/>
      <c r="V14" s="550"/>
      <c r="W14" s="551"/>
      <c r="X14" s="461"/>
      <c r="Y14" s="461"/>
      <c r="Z14" s="461"/>
      <c r="AA14" s="461"/>
      <c r="AB14" s="462"/>
      <c r="AC14" s="541">
        <v>25</v>
      </c>
      <c r="AD14" s="542"/>
      <c r="AE14" s="542"/>
      <c r="AF14" s="542"/>
      <c r="AG14" s="543"/>
      <c r="AH14" s="541">
        <v>26.1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130</v>
      </c>
      <c r="CU14" s="553"/>
      <c r="CV14" s="553"/>
      <c r="CW14" s="553"/>
      <c r="CX14" s="553"/>
      <c r="CY14" s="553"/>
      <c r="CZ14" s="553"/>
      <c r="DA14" s="554"/>
      <c r="DB14" s="552" t="s">
        <v>130</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7291</v>
      </c>
      <c r="S15" s="549"/>
      <c r="T15" s="549"/>
      <c r="U15" s="549"/>
      <c r="V15" s="550"/>
      <c r="W15" s="536" t="s">
        <v>139</v>
      </c>
      <c r="X15" s="458"/>
      <c r="Y15" s="458"/>
      <c r="Z15" s="458"/>
      <c r="AA15" s="458"/>
      <c r="AB15" s="459"/>
      <c r="AC15" s="421">
        <v>743</v>
      </c>
      <c r="AD15" s="422"/>
      <c r="AE15" s="422"/>
      <c r="AF15" s="422"/>
      <c r="AG15" s="423"/>
      <c r="AH15" s="421">
        <v>707</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2149225</v>
      </c>
      <c r="BO15" s="441"/>
      <c r="BP15" s="441"/>
      <c r="BQ15" s="441"/>
      <c r="BR15" s="441"/>
      <c r="BS15" s="441"/>
      <c r="BT15" s="441"/>
      <c r="BU15" s="442"/>
      <c r="BV15" s="440">
        <v>2139663</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18.899999999999999</v>
      </c>
      <c r="AD16" s="542"/>
      <c r="AE16" s="542"/>
      <c r="AF16" s="542"/>
      <c r="AG16" s="543"/>
      <c r="AH16" s="541">
        <v>18.2</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2193867</v>
      </c>
      <c r="BO16" s="446"/>
      <c r="BP16" s="446"/>
      <c r="BQ16" s="446"/>
      <c r="BR16" s="446"/>
      <c r="BS16" s="446"/>
      <c r="BT16" s="446"/>
      <c r="BU16" s="447"/>
      <c r="BV16" s="445">
        <v>2194974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2198</v>
      </c>
      <c r="AD17" s="422"/>
      <c r="AE17" s="422"/>
      <c r="AF17" s="422"/>
      <c r="AG17" s="423"/>
      <c r="AH17" s="421">
        <v>2164</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2801809</v>
      </c>
      <c r="BO17" s="446"/>
      <c r="BP17" s="446"/>
      <c r="BQ17" s="446"/>
      <c r="BR17" s="446"/>
      <c r="BS17" s="446"/>
      <c r="BT17" s="446"/>
      <c r="BU17" s="447"/>
      <c r="BV17" s="445">
        <v>2784780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43.24</v>
      </c>
      <c r="M18" s="510"/>
      <c r="N18" s="510"/>
      <c r="O18" s="510"/>
      <c r="P18" s="510"/>
      <c r="Q18" s="510"/>
      <c r="R18" s="511"/>
      <c r="S18" s="511"/>
      <c r="T18" s="511"/>
      <c r="U18" s="511"/>
      <c r="V18" s="512"/>
      <c r="W18" s="526"/>
      <c r="X18" s="527"/>
      <c r="Y18" s="527"/>
      <c r="Z18" s="527"/>
      <c r="AA18" s="527"/>
      <c r="AB18" s="537"/>
      <c r="AC18" s="409">
        <v>56</v>
      </c>
      <c r="AD18" s="410"/>
      <c r="AE18" s="410"/>
      <c r="AF18" s="410"/>
      <c r="AG18" s="513"/>
      <c r="AH18" s="409">
        <v>55.7</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2982892</v>
      </c>
      <c r="BO18" s="446"/>
      <c r="BP18" s="446"/>
      <c r="BQ18" s="446"/>
      <c r="BR18" s="446"/>
      <c r="BS18" s="446"/>
      <c r="BT18" s="446"/>
      <c r="BU18" s="447"/>
      <c r="BV18" s="445">
        <v>2981698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172</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3922976</v>
      </c>
      <c r="BO19" s="446"/>
      <c r="BP19" s="446"/>
      <c r="BQ19" s="446"/>
      <c r="BR19" s="446"/>
      <c r="BS19" s="446"/>
      <c r="BT19" s="446"/>
      <c r="BU19" s="447"/>
      <c r="BV19" s="445">
        <v>3876487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2453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2510285</v>
      </c>
      <c r="BO23" s="446"/>
      <c r="BP23" s="446"/>
      <c r="BQ23" s="446"/>
      <c r="BR23" s="446"/>
      <c r="BS23" s="446"/>
      <c r="BT23" s="446"/>
      <c r="BU23" s="447"/>
      <c r="BV23" s="445">
        <v>2551654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7490</v>
      </c>
      <c r="R24" s="422"/>
      <c r="S24" s="422"/>
      <c r="T24" s="422"/>
      <c r="U24" s="422"/>
      <c r="V24" s="423"/>
      <c r="W24" s="487"/>
      <c r="X24" s="478"/>
      <c r="Y24" s="479"/>
      <c r="Z24" s="418" t="s">
        <v>163</v>
      </c>
      <c r="AA24" s="419"/>
      <c r="AB24" s="419"/>
      <c r="AC24" s="419"/>
      <c r="AD24" s="419"/>
      <c r="AE24" s="419"/>
      <c r="AF24" s="419"/>
      <c r="AG24" s="420"/>
      <c r="AH24" s="421">
        <v>107</v>
      </c>
      <c r="AI24" s="422"/>
      <c r="AJ24" s="422"/>
      <c r="AK24" s="422"/>
      <c r="AL24" s="423"/>
      <c r="AM24" s="421">
        <v>323675</v>
      </c>
      <c r="AN24" s="422"/>
      <c r="AO24" s="422"/>
      <c r="AP24" s="422"/>
      <c r="AQ24" s="422"/>
      <c r="AR24" s="423"/>
      <c r="AS24" s="421">
        <v>3025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2244505</v>
      </c>
      <c r="BO24" s="446"/>
      <c r="BP24" s="446"/>
      <c r="BQ24" s="446"/>
      <c r="BR24" s="446"/>
      <c r="BS24" s="446"/>
      <c r="BT24" s="446"/>
      <c r="BU24" s="447"/>
      <c r="BV24" s="445">
        <v>2314209</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6140</v>
      </c>
      <c r="R25" s="422"/>
      <c r="S25" s="422"/>
      <c r="T25" s="422"/>
      <c r="U25" s="422"/>
      <c r="V25" s="423"/>
      <c r="W25" s="487"/>
      <c r="X25" s="478"/>
      <c r="Y25" s="479"/>
      <c r="Z25" s="418" t="s">
        <v>166</v>
      </c>
      <c r="AA25" s="419"/>
      <c r="AB25" s="419"/>
      <c r="AC25" s="419"/>
      <c r="AD25" s="419"/>
      <c r="AE25" s="419"/>
      <c r="AF25" s="419"/>
      <c r="AG25" s="420"/>
      <c r="AH25" s="421" t="s">
        <v>130</v>
      </c>
      <c r="AI25" s="422"/>
      <c r="AJ25" s="422"/>
      <c r="AK25" s="422"/>
      <c r="AL25" s="423"/>
      <c r="AM25" s="421" t="s">
        <v>130</v>
      </c>
      <c r="AN25" s="422"/>
      <c r="AO25" s="422"/>
      <c r="AP25" s="422"/>
      <c r="AQ25" s="422"/>
      <c r="AR25" s="423"/>
      <c r="AS25" s="421" t="s">
        <v>130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357338</v>
      </c>
      <c r="BO25" s="441"/>
      <c r="BP25" s="441"/>
      <c r="BQ25" s="441"/>
      <c r="BR25" s="441"/>
      <c r="BS25" s="441"/>
      <c r="BT25" s="441"/>
      <c r="BU25" s="442"/>
      <c r="BV25" s="440">
        <v>436534</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5460</v>
      </c>
      <c r="R26" s="422"/>
      <c r="S26" s="422"/>
      <c r="T26" s="422"/>
      <c r="U26" s="422"/>
      <c r="V26" s="423"/>
      <c r="W26" s="487"/>
      <c r="X26" s="478"/>
      <c r="Y26" s="479"/>
      <c r="Z26" s="418" t="s">
        <v>169</v>
      </c>
      <c r="AA26" s="500"/>
      <c r="AB26" s="500"/>
      <c r="AC26" s="500"/>
      <c r="AD26" s="500"/>
      <c r="AE26" s="500"/>
      <c r="AF26" s="500"/>
      <c r="AG26" s="501"/>
      <c r="AH26" s="421">
        <v>2</v>
      </c>
      <c r="AI26" s="422"/>
      <c r="AJ26" s="422"/>
      <c r="AK26" s="422"/>
      <c r="AL26" s="423"/>
      <c r="AM26" s="421" t="s">
        <v>170</v>
      </c>
      <c r="AN26" s="422"/>
      <c r="AO26" s="422"/>
      <c r="AP26" s="422"/>
      <c r="AQ26" s="422"/>
      <c r="AR26" s="423"/>
      <c r="AS26" s="421" t="s">
        <v>170</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2790</v>
      </c>
      <c r="R27" s="422"/>
      <c r="S27" s="422"/>
      <c r="T27" s="422"/>
      <c r="U27" s="422"/>
      <c r="V27" s="423"/>
      <c r="W27" s="487"/>
      <c r="X27" s="478"/>
      <c r="Y27" s="479"/>
      <c r="Z27" s="418" t="s">
        <v>173</v>
      </c>
      <c r="AA27" s="419"/>
      <c r="AB27" s="419"/>
      <c r="AC27" s="419"/>
      <c r="AD27" s="419"/>
      <c r="AE27" s="419"/>
      <c r="AF27" s="419"/>
      <c r="AG27" s="420"/>
      <c r="AH27" s="421" t="s">
        <v>130</v>
      </c>
      <c r="AI27" s="422"/>
      <c r="AJ27" s="422"/>
      <c r="AK27" s="422"/>
      <c r="AL27" s="423"/>
      <c r="AM27" s="421" t="s">
        <v>130</v>
      </c>
      <c r="AN27" s="422"/>
      <c r="AO27" s="422"/>
      <c r="AP27" s="422"/>
      <c r="AQ27" s="422"/>
      <c r="AR27" s="423"/>
      <c r="AS27" s="421" t="s">
        <v>130</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69159</v>
      </c>
      <c r="BO27" s="449"/>
      <c r="BP27" s="449"/>
      <c r="BQ27" s="449"/>
      <c r="BR27" s="449"/>
      <c r="BS27" s="449"/>
      <c r="BT27" s="449"/>
      <c r="BU27" s="450"/>
      <c r="BV27" s="448">
        <v>69143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2330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724535</v>
      </c>
      <c r="BO28" s="441"/>
      <c r="BP28" s="441"/>
      <c r="BQ28" s="441"/>
      <c r="BR28" s="441"/>
      <c r="BS28" s="441"/>
      <c r="BT28" s="441"/>
      <c r="BU28" s="442"/>
      <c r="BV28" s="440">
        <v>686388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10</v>
      </c>
      <c r="M29" s="422"/>
      <c r="N29" s="422"/>
      <c r="O29" s="422"/>
      <c r="P29" s="423"/>
      <c r="Q29" s="421">
        <v>2190</v>
      </c>
      <c r="R29" s="422"/>
      <c r="S29" s="422"/>
      <c r="T29" s="422"/>
      <c r="U29" s="422"/>
      <c r="V29" s="423"/>
      <c r="W29" s="488"/>
      <c r="X29" s="489"/>
      <c r="Y29" s="490"/>
      <c r="Z29" s="418" t="s">
        <v>179</v>
      </c>
      <c r="AA29" s="419"/>
      <c r="AB29" s="419"/>
      <c r="AC29" s="419"/>
      <c r="AD29" s="419"/>
      <c r="AE29" s="419"/>
      <c r="AF29" s="419"/>
      <c r="AG29" s="420"/>
      <c r="AH29" s="421">
        <v>107</v>
      </c>
      <c r="AI29" s="422"/>
      <c r="AJ29" s="422"/>
      <c r="AK29" s="422"/>
      <c r="AL29" s="423"/>
      <c r="AM29" s="421">
        <v>323675</v>
      </c>
      <c r="AN29" s="422"/>
      <c r="AO29" s="422"/>
      <c r="AP29" s="422"/>
      <c r="AQ29" s="422"/>
      <c r="AR29" s="423"/>
      <c r="AS29" s="421">
        <v>3025</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61195</v>
      </c>
      <c r="BO29" s="446"/>
      <c r="BP29" s="446"/>
      <c r="BQ29" s="446"/>
      <c r="BR29" s="446"/>
      <c r="BS29" s="446"/>
      <c r="BT29" s="446"/>
      <c r="BU29" s="447"/>
      <c r="BV29" s="445">
        <v>61179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103.5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1311031</v>
      </c>
      <c r="BO30" s="449"/>
      <c r="BP30" s="449"/>
      <c r="BQ30" s="449"/>
      <c r="BR30" s="449"/>
      <c r="BS30" s="449"/>
      <c r="BT30" s="449"/>
      <c r="BU30" s="450"/>
      <c r="BV30" s="448">
        <v>1090995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農業集落排水事業特別会計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山武郡市広域行政組合（一般会計）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芝山町振興公社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千葉県後期高齢者医療広域連合（一般会計）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風和里しばやま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千葉県後期高齢者医療広域連合（特別会計）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芝山鉄道</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山武郡市環境衛生組合（一般会計）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千葉県市町村総合事務組合（一般会計）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千葉県市町村総合事務組合（千葉県自治会館管理運営特別会計）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千葉県市町村総合事務組合（千葉県自治研修センター特別会計）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千葉県市町村総合事務組合（千葉県市町村交通災害共済特別会計）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CPAmnnauPkdg/cJV44wZEp103bm9251Rp99jjtasEdWI6wGgZPU0BhUuVJyDwccAglaNTh2BsviOB8U3nYQfkw==" saltValue="6nPoQMq/4w/CMOSdlRzcK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24" t="s">
        <v>565</v>
      </c>
      <c r="D34" s="1224"/>
      <c r="E34" s="1225"/>
      <c r="F34" s="32">
        <v>9.14</v>
      </c>
      <c r="G34" s="33">
        <v>10.29</v>
      </c>
      <c r="H34" s="33">
        <v>8.09</v>
      </c>
      <c r="I34" s="33">
        <v>8.0299999999999994</v>
      </c>
      <c r="J34" s="34">
        <v>9.19</v>
      </c>
      <c r="K34" s="22"/>
      <c r="L34" s="22"/>
      <c r="M34" s="22"/>
      <c r="N34" s="22"/>
      <c r="O34" s="22"/>
      <c r="P34" s="22"/>
    </row>
    <row r="35" spans="1:16" ht="39" customHeight="1">
      <c r="A35" s="22"/>
      <c r="B35" s="35"/>
      <c r="C35" s="1218" t="s">
        <v>566</v>
      </c>
      <c r="D35" s="1219"/>
      <c r="E35" s="1220"/>
      <c r="F35" s="36">
        <v>4.59</v>
      </c>
      <c r="G35" s="37">
        <v>3.28</v>
      </c>
      <c r="H35" s="37">
        <v>1.96</v>
      </c>
      <c r="I35" s="37">
        <v>0.67</v>
      </c>
      <c r="J35" s="38">
        <v>1.1200000000000001</v>
      </c>
      <c r="K35" s="22"/>
      <c r="L35" s="22"/>
      <c r="M35" s="22"/>
      <c r="N35" s="22"/>
      <c r="O35" s="22"/>
      <c r="P35" s="22"/>
    </row>
    <row r="36" spans="1:16" ht="39" customHeight="1">
      <c r="A36" s="22"/>
      <c r="B36" s="35"/>
      <c r="C36" s="1218" t="s">
        <v>567</v>
      </c>
      <c r="D36" s="1219"/>
      <c r="E36" s="1220"/>
      <c r="F36" s="36">
        <v>0.85</v>
      </c>
      <c r="G36" s="37">
        <v>0.87</v>
      </c>
      <c r="H36" s="37">
        <v>0.87</v>
      </c>
      <c r="I36" s="37">
        <v>1.0900000000000001</v>
      </c>
      <c r="J36" s="38">
        <v>0.51</v>
      </c>
      <c r="K36" s="22"/>
      <c r="L36" s="22"/>
      <c r="M36" s="22"/>
      <c r="N36" s="22"/>
      <c r="O36" s="22"/>
      <c r="P36" s="22"/>
    </row>
    <row r="37" spans="1:16" ht="39" customHeight="1">
      <c r="A37" s="22"/>
      <c r="B37" s="35"/>
      <c r="C37" s="1218" t="s">
        <v>568</v>
      </c>
      <c r="D37" s="1219"/>
      <c r="E37" s="1220"/>
      <c r="F37" s="36">
        <v>0.09</v>
      </c>
      <c r="G37" s="37">
        <v>0.02</v>
      </c>
      <c r="H37" s="37">
        <v>0</v>
      </c>
      <c r="I37" s="37">
        <v>7.0000000000000007E-2</v>
      </c>
      <c r="J37" s="38">
        <v>0.05</v>
      </c>
      <c r="K37" s="22"/>
      <c r="L37" s="22"/>
      <c r="M37" s="22"/>
      <c r="N37" s="22"/>
      <c r="O37" s="22"/>
      <c r="P37" s="22"/>
    </row>
    <row r="38" spans="1:16" ht="39" customHeight="1">
      <c r="A38" s="22"/>
      <c r="B38" s="35"/>
      <c r="C38" s="1218" t="s">
        <v>569</v>
      </c>
      <c r="D38" s="1219"/>
      <c r="E38" s="1220"/>
      <c r="F38" s="36">
        <v>0</v>
      </c>
      <c r="G38" s="37">
        <v>0.01</v>
      </c>
      <c r="H38" s="37">
        <v>0.62</v>
      </c>
      <c r="I38" s="37">
        <v>0.01</v>
      </c>
      <c r="J38" s="38">
        <v>0.01</v>
      </c>
      <c r="K38" s="22"/>
      <c r="L38" s="22"/>
      <c r="M38" s="22"/>
      <c r="N38" s="22"/>
      <c r="O38" s="22"/>
      <c r="P38" s="22"/>
    </row>
    <row r="39" spans="1:16" ht="39" customHeight="1">
      <c r="A39" s="22"/>
      <c r="B39" s="35"/>
      <c r="C39" s="1218" t="s">
        <v>570</v>
      </c>
      <c r="D39" s="1219"/>
      <c r="E39" s="1220"/>
      <c r="F39" s="36">
        <v>0</v>
      </c>
      <c r="G39" s="37">
        <v>0</v>
      </c>
      <c r="H39" s="37">
        <v>0.01</v>
      </c>
      <c r="I39" s="37">
        <v>0.01</v>
      </c>
      <c r="J39" s="38">
        <v>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571</v>
      </c>
      <c r="D42" s="1219"/>
      <c r="E42" s="1220"/>
      <c r="F42" s="36" t="s">
        <v>515</v>
      </c>
      <c r="G42" s="37" t="s">
        <v>515</v>
      </c>
      <c r="H42" s="37" t="s">
        <v>515</v>
      </c>
      <c r="I42" s="37" t="s">
        <v>515</v>
      </c>
      <c r="J42" s="38" t="s">
        <v>515</v>
      </c>
      <c r="K42" s="22"/>
      <c r="L42" s="22"/>
      <c r="M42" s="22"/>
      <c r="N42" s="22"/>
      <c r="O42" s="22"/>
      <c r="P42" s="22"/>
    </row>
    <row r="43" spans="1:16" ht="39" customHeight="1" thickBot="1">
      <c r="A43" s="22"/>
      <c r="B43" s="40"/>
      <c r="C43" s="1221" t="s">
        <v>572</v>
      </c>
      <c r="D43" s="1222"/>
      <c r="E43" s="1223"/>
      <c r="F43" s="41" t="s">
        <v>515</v>
      </c>
      <c r="G43" s="42" t="s">
        <v>515</v>
      </c>
      <c r="H43" s="42" t="s">
        <v>515</v>
      </c>
      <c r="I43" s="42" t="s">
        <v>515</v>
      </c>
      <c r="J43" s="43" t="s">
        <v>515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kvCNhqM/ISUwKxjgovdbOt79cHzz5D7+eYV0wJjhs/p/HvyjY6LGkKas0ZGcvS6lRywfTjmf8vxXO5H/w1Yvw==" saltValue="9xL4NBA+cv06iGLJK0pz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34" t="s">
        <v>11</v>
      </c>
      <c r="C45" s="1235"/>
      <c r="D45" s="58"/>
      <c r="E45" s="1240" t="s">
        <v>12</v>
      </c>
      <c r="F45" s="1240"/>
      <c r="G45" s="1240"/>
      <c r="H45" s="1240"/>
      <c r="I45" s="1240"/>
      <c r="J45" s="1241"/>
      <c r="K45" s="59">
        <v>214</v>
      </c>
      <c r="L45" s="60">
        <v>215</v>
      </c>
      <c r="M45" s="60">
        <v>201</v>
      </c>
      <c r="N45" s="60">
        <v>200</v>
      </c>
      <c r="O45" s="61">
        <v>214</v>
      </c>
      <c r="P45" s="48"/>
      <c r="Q45" s="48"/>
      <c r="R45" s="48"/>
      <c r="S45" s="48"/>
      <c r="T45" s="48"/>
      <c r="U45" s="48"/>
    </row>
    <row r="46" spans="1:21" ht="30.75" customHeight="1">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c r="A48" s="48"/>
      <c r="B48" s="1236"/>
      <c r="C48" s="1237"/>
      <c r="D48" s="62"/>
      <c r="E48" s="1228" t="s">
        <v>15</v>
      </c>
      <c r="F48" s="1228"/>
      <c r="G48" s="1228"/>
      <c r="H48" s="1228"/>
      <c r="I48" s="1228"/>
      <c r="J48" s="1229"/>
      <c r="K48" s="63">
        <v>157</v>
      </c>
      <c r="L48" s="64">
        <v>163</v>
      </c>
      <c r="M48" s="64">
        <v>167</v>
      </c>
      <c r="N48" s="64">
        <v>170</v>
      </c>
      <c r="O48" s="65">
        <v>180</v>
      </c>
      <c r="P48" s="48"/>
      <c r="Q48" s="48"/>
      <c r="R48" s="48"/>
      <c r="S48" s="48"/>
      <c r="T48" s="48"/>
      <c r="U48" s="48"/>
    </row>
    <row r="49" spans="1:21" ht="30.75" customHeight="1">
      <c r="A49" s="48"/>
      <c r="B49" s="1236"/>
      <c r="C49" s="1237"/>
      <c r="D49" s="62"/>
      <c r="E49" s="1228" t="s">
        <v>16</v>
      </c>
      <c r="F49" s="1228"/>
      <c r="G49" s="1228"/>
      <c r="H49" s="1228"/>
      <c r="I49" s="1228"/>
      <c r="J49" s="1229"/>
      <c r="K49" s="63">
        <v>8</v>
      </c>
      <c r="L49" s="64">
        <v>12</v>
      </c>
      <c r="M49" s="64">
        <v>13</v>
      </c>
      <c r="N49" s="64">
        <v>14</v>
      </c>
      <c r="O49" s="65">
        <v>17</v>
      </c>
      <c r="P49" s="48"/>
      <c r="Q49" s="48"/>
      <c r="R49" s="48"/>
      <c r="S49" s="48"/>
      <c r="T49" s="48"/>
      <c r="U49" s="48"/>
    </row>
    <row r="50" spans="1:21" ht="30.75" customHeight="1">
      <c r="A50" s="48"/>
      <c r="B50" s="1236"/>
      <c r="C50" s="1237"/>
      <c r="D50" s="62"/>
      <c r="E50" s="1228" t="s">
        <v>17</v>
      </c>
      <c r="F50" s="1228"/>
      <c r="G50" s="1228"/>
      <c r="H50" s="1228"/>
      <c r="I50" s="1228"/>
      <c r="J50" s="1229"/>
      <c r="K50" s="63" t="s">
        <v>515</v>
      </c>
      <c r="L50" s="64" t="s">
        <v>515</v>
      </c>
      <c r="M50" s="64">
        <v>1</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t="s">
        <v>515</v>
      </c>
      <c r="L51" s="64" t="s">
        <v>515</v>
      </c>
      <c r="M51" s="64" t="s">
        <v>515</v>
      </c>
      <c r="N51" s="64" t="s">
        <v>515</v>
      </c>
      <c r="O51" s="65" t="s">
        <v>515</v>
      </c>
      <c r="P51" s="48"/>
      <c r="Q51" s="48"/>
      <c r="R51" s="48"/>
      <c r="S51" s="48"/>
      <c r="T51" s="48"/>
      <c r="U51" s="48"/>
    </row>
    <row r="52" spans="1:21" ht="30.75" customHeight="1">
      <c r="A52" s="48"/>
      <c r="B52" s="1226" t="s">
        <v>19</v>
      </c>
      <c r="C52" s="1227"/>
      <c r="D52" s="66"/>
      <c r="E52" s="1228" t="s">
        <v>20</v>
      </c>
      <c r="F52" s="1228"/>
      <c r="G52" s="1228"/>
      <c r="H52" s="1228"/>
      <c r="I52" s="1228"/>
      <c r="J52" s="1229"/>
      <c r="K52" s="63">
        <v>264</v>
      </c>
      <c r="L52" s="64">
        <v>274</v>
      </c>
      <c r="M52" s="64">
        <v>268</v>
      </c>
      <c r="N52" s="64">
        <v>267</v>
      </c>
      <c r="O52" s="65">
        <v>266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115</v>
      </c>
      <c r="L53" s="69">
        <v>116</v>
      </c>
      <c r="M53" s="69">
        <v>114</v>
      </c>
      <c r="N53" s="69">
        <v>118</v>
      </c>
      <c r="O53" s="70">
        <v>146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uCN/4+10wRtOMQI0WondE8abgxnBrNqM0/1zMtsSqbXByohClaCwZYir7PDQeHH3Ku4owzviN0R5c2T31L6gQ==" saltValue="wSb63hBSHMOxzNXWboCT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558</v>
      </c>
      <c r="J40" s="79" t="s">
        <v>559</v>
      </c>
      <c r="K40" s="79" t="s">
        <v>560</v>
      </c>
      <c r="L40" s="79" t="s">
        <v>561</v>
      </c>
      <c r="M40" s="80" t="s">
        <v>562</v>
      </c>
    </row>
    <row r="41" spans="2:13" ht="27.75" customHeight="1">
      <c r="B41" s="1254" t="s">
        <v>24</v>
      </c>
      <c r="C41" s="1255"/>
      <c r="D41" s="81"/>
      <c r="E41" s="1256" t="s">
        <v>25</v>
      </c>
      <c r="F41" s="1256"/>
      <c r="G41" s="1256"/>
      <c r="H41" s="1257"/>
      <c r="I41" s="82">
        <v>2480</v>
      </c>
      <c r="J41" s="83">
        <v>2433</v>
      </c>
      <c r="K41" s="83">
        <v>2415</v>
      </c>
      <c r="L41" s="83">
        <v>2552</v>
      </c>
      <c r="M41" s="84">
        <v>2510</v>
      </c>
    </row>
    <row r="42" spans="2:13" ht="27.75" customHeight="1">
      <c r="B42" s="1244"/>
      <c r="C42" s="1245"/>
      <c r="D42" s="85"/>
      <c r="E42" s="1248" t="s">
        <v>26</v>
      </c>
      <c r="F42" s="1248"/>
      <c r="G42" s="1248"/>
      <c r="H42" s="1249"/>
      <c r="I42" s="86">
        <v>0</v>
      </c>
      <c r="J42" s="87">
        <v>0</v>
      </c>
      <c r="K42" s="87" t="s">
        <v>515</v>
      </c>
      <c r="L42" s="87" t="s">
        <v>515</v>
      </c>
      <c r="M42" s="88" t="s">
        <v>515</v>
      </c>
    </row>
    <row r="43" spans="2:13" ht="27.75" customHeight="1">
      <c r="B43" s="1244"/>
      <c r="C43" s="1245"/>
      <c r="D43" s="85"/>
      <c r="E43" s="1248" t="s">
        <v>27</v>
      </c>
      <c r="F43" s="1248"/>
      <c r="G43" s="1248"/>
      <c r="H43" s="1249"/>
      <c r="I43" s="86">
        <v>1618</v>
      </c>
      <c r="J43" s="87">
        <v>1552</v>
      </c>
      <c r="K43" s="87">
        <v>1465</v>
      </c>
      <c r="L43" s="87">
        <v>1455</v>
      </c>
      <c r="M43" s="88">
        <v>1377</v>
      </c>
    </row>
    <row r="44" spans="2:13" ht="27.75" customHeight="1">
      <c r="B44" s="1244"/>
      <c r="C44" s="1245"/>
      <c r="D44" s="85"/>
      <c r="E44" s="1248" t="s">
        <v>28</v>
      </c>
      <c r="F44" s="1248"/>
      <c r="G44" s="1248"/>
      <c r="H44" s="1249"/>
      <c r="I44" s="86">
        <v>76</v>
      </c>
      <c r="J44" s="87">
        <v>74</v>
      </c>
      <c r="K44" s="87">
        <v>108</v>
      </c>
      <c r="L44" s="87">
        <v>132</v>
      </c>
      <c r="M44" s="88">
        <v>163</v>
      </c>
    </row>
    <row r="45" spans="2:13" ht="27.75" customHeight="1">
      <c r="B45" s="1244"/>
      <c r="C45" s="1245"/>
      <c r="D45" s="85"/>
      <c r="E45" s="1248" t="s">
        <v>29</v>
      </c>
      <c r="F45" s="1248"/>
      <c r="G45" s="1248"/>
      <c r="H45" s="1249"/>
      <c r="I45" s="86">
        <v>264</v>
      </c>
      <c r="J45" s="87">
        <v>225</v>
      </c>
      <c r="K45" s="87">
        <v>209</v>
      </c>
      <c r="L45" s="87">
        <v>175</v>
      </c>
      <c r="M45" s="88">
        <v>132</v>
      </c>
    </row>
    <row r="46" spans="2:13" ht="27.75" customHeight="1">
      <c r="B46" s="1244"/>
      <c r="C46" s="1245"/>
      <c r="D46" s="89"/>
      <c r="E46" s="1248" t="s">
        <v>30</v>
      </c>
      <c r="F46" s="1248"/>
      <c r="G46" s="1248"/>
      <c r="H46" s="1249"/>
      <c r="I46" s="86" t="s">
        <v>515</v>
      </c>
      <c r="J46" s="87" t="s">
        <v>515</v>
      </c>
      <c r="K46" s="87" t="s">
        <v>515</v>
      </c>
      <c r="L46" s="87" t="s">
        <v>515</v>
      </c>
      <c r="M46" s="88" t="s">
        <v>515</v>
      </c>
    </row>
    <row r="47" spans="2:13" ht="27.75" customHeight="1">
      <c r="B47" s="1244"/>
      <c r="C47" s="1245"/>
      <c r="D47" s="90"/>
      <c r="E47" s="1258" t="s">
        <v>31</v>
      </c>
      <c r="F47" s="1259"/>
      <c r="G47" s="1259"/>
      <c r="H47" s="1260"/>
      <c r="I47" s="86" t="s">
        <v>515</v>
      </c>
      <c r="J47" s="87" t="s">
        <v>515</v>
      </c>
      <c r="K47" s="87" t="s">
        <v>515</v>
      </c>
      <c r="L47" s="87" t="s">
        <v>515</v>
      </c>
      <c r="M47" s="88" t="s">
        <v>515</v>
      </c>
    </row>
    <row r="48" spans="2:13" ht="27.75" customHeight="1">
      <c r="B48" s="1244"/>
      <c r="C48" s="1245"/>
      <c r="D48" s="85"/>
      <c r="E48" s="1248" t="s">
        <v>32</v>
      </c>
      <c r="F48" s="1248"/>
      <c r="G48" s="1248"/>
      <c r="H48" s="1249"/>
      <c r="I48" s="86" t="s">
        <v>515</v>
      </c>
      <c r="J48" s="87" t="s">
        <v>515</v>
      </c>
      <c r="K48" s="87" t="s">
        <v>515</v>
      </c>
      <c r="L48" s="87" t="s">
        <v>515</v>
      </c>
      <c r="M48" s="88" t="s">
        <v>515</v>
      </c>
    </row>
    <row r="49" spans="2:13" ht="27.75" customHeight="1">
      <c r="B49" s="1246"/>
      <c r="C49" s="1247"/>
      <c r="D49" s="85"/>
      <c r="E49" s="1248" t="s">
        <v>33</v>
      </c>
      <c r="F49" s="1248"/>
      <c r="G49" s="1248"/>
      <c r="H49" s="1249"/>
      <c r="I49" s="86" t="s">
        <v>515</v>
      </c>
      <c r="J49" s="87" t="s">
        <v>515</v>
      </c>
      <c r="K49" s="87" t="s">
        <v>515</v>
      </c>
      <c r="L49" s="87" t="s">
        <v>515</v>
      </c>
      <c r="M49" s="88" t="s">
        <v>515</v>
      </c>
    </row>
    <row r="50" spans="2:13" ht="27.75" customHeight="1">
      <c r="B50" s="1242" t="s">
        <v>34</v>
      </c>
      <c r="C50" s="1243"/>
      <c r="D50" s="91"/>
      <c r="E50" s="1248" t="s">
        <v>35</v>
      </c>
      <c r="F50" s="1248"/>
      <c r="G50" s="1248"/>
      <c r="H50" s="1249"/>
      <c r="I50" s="86">
        <v>1817</v>
      </c>
      <c r="J50" s="87">
        <v>1786</v>
      </c>
      <c r="K50" s="87">
        <v>1918</v>
      </c>
      <c r="L50" s="87">
        <v>2042</v>
      </c>
      <c r="M50" s="88">
        <v>2314</v>
      </c>
    </row>
    <row r="51" spans="2:13" ht="27.75" customHeight="1">
      <c r="B51" s="1244"/>
      <c r="C51" s="1245"/>
      <c r="D51" s="85"/>
      <c r="E51" s="1248" t="s">
        <v>36</v>
      </c>
      <c r="F51" s="1248"/>
      <c r="G51" s="1248"/>
      <c r="H51" s="1249"/>
      <c r="I51" s="86" t="s">
        <v>515</v>
      </c>
      <c r="J51" s="87" t="s">
        <v>515</v>
      </c>
      <c r="K51" s="87" t="s">
        <v>515</v>
      </c>
      <c r="L51" s="87" t="s">
        <v>515</v>
      </c>
      <c r="M51" s="88" t="s">
        <v>515</v>
      </c>
    </row>
    <row r="52" spans="2:13" ht="27.75" customHeight="1">
      <c r="B52" s="1246"/>
      <c r="C52" s="1247"/>
      <c r="D52" s="85"/>
      <c r="E52" s="1248" t="s">
        <v>37</v>
      </c>
      <c r="F52" s="1248"/>
      <c r="G52" s="1248"/>
      <c r="H52" s="1249"/>
      <c r="I52" s="86">
        <v>3137</v>
      </c>
      <c r="J52" s="87">
        <v>3062</v>
      </c>
      <c r="K52" s="87">
        <v>3056</v>
      </c>
      <c r="L52" s="87">
        <v>3077</v>
      </c>
      <c r="M52" s="88">
        <v>2975</v>
      </c>
    </row>
    <row r="53" spans="2:13" ht="27.75" customHeight="1" thickBot="1">
      <c r="B53" s="1250" t="s">
        <v>38</v>
      </c>
      <c r="C53" s="1251"/>
      <c r="D53" s="92"/>
      <c r="E53" s="1252" t="s">
        <v>39</v>
      </c>
      <c r="F53" s="1252"/>
      <c r="G53" s="1252"/>
      <c r="H53" s="1253"/>
      <c r="I53" s="93">
        <v>-516</v>
      </c>
      <c r="J53" s="94">
        <v>-564</v>
      </c>
      <c r="K53" s="94">
        <v>-776</v>
      </c>
      <c r="L53" s="94">
        <v>-806</v>
      </c>
      <c r="M53" s="95">
        <v>-1106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PmwOKXJxQ96+3FcgOu6twMNa91BSMGGHq5BRNWvQ0ES9kdZdflP73CJEr9jjmX88WoUN1kc+Gu40+ZOhuDhrg==" saltValue="XkUBa+t5+n8+nZNNybpX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42"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560</v>
      </c>
      <c r="G54" s="104" t="s">
        <v>561</v>
      </c>
      <c r="H54" s="105" t="s">
        <v>562</v>
      </c>
    </row>
    <row r="55" spans="2:8" ht="52.5" customHeight="1">
      <c r="B55" s="106"/>
      <c r="C55" s="1269" t="s">
        <v>42</v>
      </c>
      <c r="D55" s="1269"/>
      <c r="E55" s="1270"/>
      <c r="F55" s="107">
        <v>639</v>
      </c>
      <c r="G55" s="107">
        <v>686</v>
      </c>
      <c r="H55" s="108">
        <v>725</v>
      </c>
    </row>
    <row r="56" spans="2:8" ht="52.5" customHeight="1">
      <c r="B56" s="109"/>
      <c r="C56" s="1271" t="s">
        <v>43</v>
      </c>
      <c r="D56" s="1271"/>
      <c r="E56" s="1272"/>
      <c r="F56" s="110">
        <v>61</v>
      </c>
      <c r="G56" s="110">
        <v>61</v>
      </c>
      <c r="H56" s="111">
        <v>61</v>
      </c>
    </row>
    <row r="57" spans="2:8" ht="53.25" customHeight="1">
      <c r="B57" s="109"/>
      <c r="C57" s="1273" t="s">
        <v>44</v>
      </c>
      <c r="D57" s="1273"/>
      <c r="E57" s="1274"/>
      <c r="F57" s="112">
        <v>1029</v>
      </c>
      <c r="G57" s="112">
        <v>1091</v>
      </c>
      <c r="H57" s="113">
        <v>1311</v>
      </c>
    </row>
    <row r="58" spans="2:8" ht="45.75" customHeight="1">
      <c r="B58" s="114"/>
      <c r="C58" s="1261" t="s">
        <v>591</v>
      </c>
      <c r="D58" s="1262"/>
      <c r="E58" s="1263"/>
      <c r="F58" s="115">
        <v>287</v>
      </c>
      <c r="G58" s="115">
        <v>288</v>
      </c>
      <c r="H58" s="116">
        <v>289</v>
      </c>
    </row>
    <row r="59" spans="2:8" ht="45.75" customHeight="1">
      <c r="B59" s="114"/>
      <c r="C59" s="1261" t="s">
        <v>588</v>
      </c>
      <c r="D59" s="1262"/>
      <c r="E59" s="1263"/>
      <c r="F59" s="115">
        <v>0</v>
      </c>
      <c r="G59" s="115">
        <v>71</v>
      </c>
      <c r="H59" s="116">
        <v>256</v>
      </c>
    </row>
    <row r="60" spans="2:8" ht="45.75" customHeight="1">
      <c r="B60" s="114"/>
      <c r="C60" s="1261" t="s">
        <v>590</v>
      </c>
      <c r="D60" s="1262"/>
      <c r="E60" s="1263"/>
      <c r="F60" s="115">
        <v>101</v>
      </c>
      <c r="G60" s="115">
        <v>151</v>
      </c>
      <c r="H60" s="116">
        <v>251</v>
      </c>
    </row>
    <row r="61" spans="2:8" ht="45.75" customHeight="1">
      <c r="B61" s="114"/>
      <c r="C61" s="1261" t="s">
        <v>587</v>
      </c>
      <c r="D61" s="1262"/>
      <c r="E61" s="1263"/>
      <c r="F61" s="115">
        <v>191</v>
      </c>
      <c r="G61" s="115">
        <v>187</v>
      </c>
      <c r="H61" s="116">
        <v>184</v>
      </c>
    </row>
    <row r="62" spans="2:8" ht="45.75" customHeight="1" thickBot="1">
      <c r="B62" s="117"/>
      <c r="C62" s="1264" t="s">
        <v>589</v>
      </c>
      <c r="D62" s="1265"/>
      <c r="E62" s="1266"/>
      <c r="F62" s="118">
        <v>163</v>
      </c>
      <c r="G62" s="118">
        <v>163</v>
      </c>
      <c r="H62" s="119">
        <v>163</v>
      </c>
    </row>
    <row r="63" spans="2:8" ht="52.5" customHeight="1" thickBot="1">
      <c r="B63" s="120"/>
      <c r="C63" s="1267" t="s">
        <v>45</v>
      </c>
      <c r="D63" s="1267"/>
      <c r="E63" s="1268"/>
      <c r="F63" s="121">
        <v>1730</v>
      </c>
      <c r="G63" s="121">
        <v>1839</v>
      </c>
      <c r="H63" s="122">
        <v>2097</v>
      </c>
    </row>
    <row r="64" spans="2:8" ht="15" customHeight="1"/>
    <row r="65" ht="0" hidden="1" customHeight="1"/>
    <row r="66" ht="0" hidden="1" customHeight="1"/>
  </sheetData>
  <sheetProtection algorithmName="SHA-512" hashValue="UoClsKFSGcy2ciLRFw9tl84uhWTjd0zpvdwmdQUMKfJRCRx0AsH7fbISDk9Ey0Eab/ruTiQeiueSBK4eIebw3w==" saltValue="knJcvN197PXg7UWnJRKv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558</v>
      </c>
      <c r="BQ50" s="1290"/>
      <c r="BR50" s="1290"/>
      <c r="BS50" s="1290"/>
      <c r="BT50" s="1290"/>
      <c r="BU50" s="1290"/>
      <c r="BV50" s="1290"/>
      <c r="BW50" s="1290"/>
      <c r="BX50" s="1290" t="s">
        <v>559</v>
      </c>
      <c r="BY50" s="1290"/>
      <c r="BZ50" s="1290"/>
      <c r="CA50" s="1290"/>
      <c r="CB50" s="1290"/>
      <c r="CC50" s="1290"/>
      <c r="CD50" s="1290"/>
      <c r="CE50" s="1290"/>
      <c r="CF50" s="1290" t="s">
        <v>560</v>
      </c>
      <c r="CG50" s="1290"/>
      <c r="CH50" s="1290"/>
      <c r="CI50" s="1290"/>
      <c r="CJ50" s="1290"/>
      <c r="CK50" s="1290"/>
      <c r="CL50" s="1290"/>
      <c r="CM50" s="1290"/>
      <c r="CN50" s="1290" t="s">
        <v>561</v>
      </c>
      <c r="CO50" s="1290"/>
      <c r="CP50" s="1290"/>
      <c r="CQ50" s="1290"/>
      <c r="CR50" s="1290"/>
      <c r="CS50" s="1290"/>
      <c r="CT50" s="1290"/>
      <c r="CU50" s="1290"/>
      <c r="CV50" s="1290" t="s">
        <v>562</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598</v>
      </c>
      <c r="AO51" s="1293"/>
      <c r="AP51" s="1293"/>
      <c r="AQ51" s="1293"/>
      <c r="AR51" s="1293"/>
      <c r="AS51" s="1293"/>
      <c r="AT51" s="1293"/>
      <c r="AU51" s="1293"/>
      <c r="AV51" s="1293"/>
      <c r="AW51" s="1293"/>
      <c r="AX51" s="1293"/>
      <c r="AY51" s="1293"/>
      <c r="AZ51" s="1293"/>
      <c r="BA51" s="1293"/>
      <c r="BB51" s="1293" t="s">
        <v>599</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600</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57.5</v>
      </c>
      <c r="CG53" s="1276"/>
      <c r="CH53" s="1276"/>
      <c r="CI53" s="1276"/>
      <c r="CJ53" s="1276"/>
      <c r="CK53" s="1276"/>
      <c r="CL53" s="1276"/>
      <c r="CM53" s="1276"/>
      <c r="CN53" s="1276">
        <v>65.900000000000006</v>
      </c>
      <c r="CO53" s="1276"/>
      <c r="CP53" s="1276"/>
      <c r="CQ53" s="1276"/>
      <c r="CR53" s="1276"/>
      <c r="CS53" s="1276"/>
      <c r="CT53" s="1276"/>
      <c r="CU53" s="1276"/>
      <c r="CV53" s="1276">
        <v>67.900000000000006</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601</v>
      </c>
      <c r="AO55" s="1290"/>
      <c r="AP55" s="1290"/>
      <c r="AQ55" s="1290"/>
      <c r="AR55" s="1290"/>
      <c r="AS55" s="1290"/>
      <c r="AT55" s="1290"/>
      <c r="AU55" s="1290"/>
      <c r="AV55" s="1290"/>
      <c r="AW55" s="1290"/>
      <c r="AX55" s="1290"/>
      <c r="AY55" s="1290"/>
      <c r="AZ55" s="1290"/>
      <c r="BA55" s="1290"/>
      <c r="BB55" s="1293" t="s">
        <v>602</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0</v>
      </c>
      <c r="CG55" s="1276"/>
      <c r="CH55" s="1276"/>
      <c r="CI55" s="1276"/>
      <c r="CJ55" s="1276"/>
      <c r="CK55" s="1276"/>
      <c r="CL55" s="1276"/>
      <c r="CM55" s="1276"/>
      <c r="CN55" s="1276">
        <v>0</v>
      </c>
      <c r="CO55" s="1276"/>
      <c r="CP55" s="1276"/>
      <c r="CQ55" s="1276"/>
      <c r="CR55" s="1276"/>
      <c r="CS55" s="1276"/>
      <c r="CT55" s="1276"/>
      <c r="CU55" s="1276"/>
      <c r="CV55" s="1276">
        <v>0</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600</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55.3</v>
      </c>
      <c r="CG57" s="1276"/>
      <c r="CH57" s="1276"/>
      <c r="CI57" s="1276"/>
      <c r="CJ57" s="1276"/>
      <c r="CK57" s="1276"/>
      <c r="CL57" s="1276"/>
      <c r="CM57" s="1276"/>
      <c r="CN57" s="1276">
        <v>56.3</v>
      </c>
      <c r="CO57" s="1276"/>
      <c r="CP57" s="1276"/>
      <c r="CQ57" s="1276"/>
      <c r="CR57" s="1276"/>
      <c r="CS57" s="1276"/>
      <c r="CT57" s="1276"/>
      <c r="CU57" s="1276"/>
      <c r="CV57" s="1276">
        <v>58.5</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603</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7" t="s">
        <v>606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558</v>
      </c>
      <c r="BQ72" s="1290"/>
      <c r="BR72" s="1290"/>
      <c r="BS72" s="1290"/>
      <c r="BT72" s="1290"/>
      <c r="BU72" s="1290"/>
      <c r="BV72" s="1290"/>
      <c r="BW72" s="1290"/>
      <c r="BX72" s="1290" t="s">
        <v>559</v>
      </c>
      <c r="BY72" s="1290"/>
      <c r="BZ72" s="1290"/>
      <c r="CA72" s="1290"/>
      <c r="CB72" s="1290"/>
      <c r="CC72" s="1290"/>
      <c r="CD72" s="1290"/>
      <c r="CE72" s="1290"/>
      <c r="CF72" s="1290" t="s">
        <v>560</v>
      </c>
      <c r="CG72" s="1290"/>
      <c r="CH72" s="1290"/>
      <c r="CI72" s="1290"/>
      <c r="CJ72" s="1290"/>
      <c r="CK72" s="1290"/>
      <c r="CL72" s="1290"/>
      <c r="CM72" s="1290"/>
      <c r="CN72" s="1290" t="s">
        <v>561</v>
      </c>
      <c r="CO72" s="1290"/>
      <c r="CP72" s="1290"/>
      <c r="CQ72" s="1290"/>
      <c r="CR72" s="1290"/>
      <c r="CS72" s="1290"/>
      <c r="CT72" s="1290"/>
      <c r="CU72" s="1290"/>
      <c r="CV72" s="1290" t="s">
        <v>562</v>
      </c>
      <c r="CW72" s="1290"/>
      <c r="CX72" s="1290"/>
      <c r="CY72" s="1290"/>
      <c r="CZ72" s="1290"/>
      <c r="DA72" s="1290"/>
      <c r="DB72" s="1290"/>
      <c r="DC72" s="1290"/>
    </row>
    <row r="73" spans="2:107">
      <c r="B73" s="374"/>
      <c r="G73" s="1291"/>
      <c r="H73" s="1291"/>
      <c r="I73" s="1291"/>
      <c r="J73" s="1291"/>
      <c r="K73" s="1296"/>
      <c r="L73" s="1296"/>
      <c r="M73" s="1296"/>
      <c r="N73" s="1296"/>
      <c r="AM73" s="383"/>
      <c r="AN73" s="1293" t="s">
        <v>598</v>
      </c>
      <c r="AO73" s="1293"/>
      <c r="AP73" s="1293"/>
      <c r="AQ73" s="1293"/>
      <c r="AR73" s="1293"/>
      <c r="AS73" s="1293"/>
      <c r="AT73" s="1293"/>
      <c r="AU73" s="1293"/>
      <c r="AV73" s="1293"/>
      <c r="AW73" s="1293"/>
      <c r="AX73" s="1293"/>
      <c r="AY73" s="1293"/>
      <c r="AZ73" s="1293"/>
      <c r="BA73" s="1293"/>
      <c r="BB73" s="1293" t="s">
        <v>602</v>
      </c>
      <c r="BC73" s="1293"/>
      <c r="BD73" s="1293"/>
      <c r="BE73" s="1293"/>
      <c r="BF73" s="1293"/>
      <c r="BG73" s="1293"/>
      <c r="BH73" s="1293"/>
      <c r="BI73" s="1293"/>
      <c r="BJ73" s="1293"/>
      <c r="BK73" s="1293"/>
      <c r="BL73" s="1293"/>
      <c r="BM73" s="1293"/>
      <c r="BN73" s="1293"/>
      <c r="BO73" s="1293"/>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604</v>
      </c>
      <c r="BC75" s="1293"/>
      <c r="BD75" s="1293"/>
      <c r="BE75" s="1293"/>
      <c r="BF75" s="1293"/>
      <c r="BG75" s="1293"/>
      <c r="BH75" s="1293"/>
      <c r="BI75" s="1293"/>
      <c r="BJ75" s="1293"/>
      <c r="BK75" s="1293"/>
      <c r="BL75" s="1293"/>
      <c r="BM75" s="1293"/>
      <c r="BN75" s="1293"/>
      <c r="BO75" s="1293"/>
      <c r="BP75" s="1276">
        <v>4.7</v>
      </c>
      <c r="BQ75" s="1276"/>
      <c r="BR75" s="1276"/>
      <c r="BS75" s="1276"/>
      <c r="BT75" s="1276"/>
      <c r="BU75" s="1276"/>
      <c r="BV75" s="1276"/>
      <c r="BW75" s="1276"/>
      <c r="BX75" s="1276">
        <v>4.5</v>
      </c>
      <c r="BY75" s="1276"/>
      <c r="BZ75" s="1276"/>
      <c r="CA75" s="1276"/>
      <c r="CB75" s="1276"/>
      <c r="CC75" s="1276"/>
      <c r="CD75" s="1276"/>
      <c r="CE75" s="1276"/>
      <c r="CF75" s="1276">
        <v>4.3</v>
      </c>
      <c r="CG75" s="1276"/>
      <c r="CH75" s="1276"/>
      <c r="CI75" s="1276"/>
      <c r="CJ75" s="1276"/>
      <c r="CK75" s="1276"/>
      <c r="CL75" s="1276"/>
      <c r="CM75" s="1276"/>
      <c r="CN75" s="1276">
        <v>4.3</v>
      </c>
      <c r="CO75" s="1276"/>
      <c r="CP75" s="1276"/>
      <c r="CQ75" s="1276"/>
      <c r="CR75" s="1276"/>
      <c r="CS75" s="1276"/>
      <c r="CT75" s="1276"/>
      <c r="CU75" s="1276"/>
      <c r="CV75" s="1276">
        <v>4.7</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6"/>
      <c r="L77" s="1296"/>
      <c r="M77" s="1296"/>
      <c r="N77" s="1296"/>
      <c r="AN77" s="1290" t="s">
        <v>601</v>
      </c>
      <c r="AO77" s="1290"/>
      <c r="AP77" s="1290"/>
      <c r="AQ77" s="1290"/>
      <c r="AR77" s="1290"/>
      <c r="AS77" s="1290"/>
      <c r="AT77" s="1290"/>
      <c r="AU77" s="1290"/>
      <c r="AV77" s="1290"/>
      <c r="AW77" s="1290"/>
      <c r="AX77" s="1290"/>
      <c r="AY77" s="1290"/>
      <c r="AZ77" s="1290"/>
      <c r="BA77" s="1290"/>
      <c r="BB77" s="1293" t="s">
        <v>602</v>
      </c>
      <c r="BC77" s="1293"/>
      <c r="BD77" s="1293"/>
      <c r="BE77" s="1293"/>
      <c r="BF77" s="1293"/>
      <c r="BG77" s="1293"/>
      <c r="BH77" s="1293"/>
      <c r="BI77" s="1293"/>
      <c r="BJ77" s="1293"/>
      <c r="BK77" s="1293"/>
      <c r="BL77" s="1293"/>
      <c r="BM77" s="1293"/>
      <c r="BN77" s="1293"/>
      <c r="BO77" s="1293"/>
      <c r="BP77" s="1276">
        <v>0</v>
      </c>
      <c r="BQ77" s="1276"/>
      <c r="BR77" s="1276"/>
      <c r="BS77" s="1276"/>
      <c r="BT77" s="1276"/>
      <c r="BU77" s="1276"/>
      <c r="BV77" s="1276"/>
      <c r="BW77" s="1276"/>
      <c r="BX77" s="1276">
        <v>0</v>
      </c>
      <c r="BY77" s="1276"/>
      <c r="BZ77" s="1276"/>
      <c r="CA77" s="1276"/>
      <c r="CB77" s="1276"/>
      <c r="CC77" s="1276"/>
      <c r="CD77" s="1276"/>
      <c r="CE77" s="1276"/>
      <c r="CF77" s="1276">
        <v>0</v>
      </c>
      <c r="CG77" s="1276"/>
      <c r="CH77" s="1276"/>
      <c r="CI77" s="1276"/>
      <c r="CJ77" s="1276"/>
      <c r="CK77" s="1276"/>
      <c r="CL77" s="1276"/>
      <c r="CM77" s="1276"/>
      <c r="CN77" s="1276">
        <v>0</v>
      </c>
      <c r="CO77" s="1276"/>
      <c r="CP77" s="1276"/>
      <c r="CQ77" s="1276"/>
      <c r="CR77" s="1276"/>
      <c r="CS77" s="1276"/>
      <c r="CT77" s="1276"/>
      <c r="CU77" s="1276"/>
      <c r="CV77" s="1276">
        <v>0</v>
      </c>
      <c r="CW77" s="1276"/>
      <c r="CX77" s="1276"/>
      <c r="CY77" s="1276"/>
      <c r="CZ77" s="1276"/>
      <c r="DA77" s="1276"/>
      <c r="DB77" s="1276"/>
      <c r="DC77" s="1276"/>
    </row>
    <row r="78" spans="2:107">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604</v>
      </c>
      <c r="BC79" s="1293"/>
      <c r="BD79" s="1293"/>
      <c r="BE79" s="1293"/>
      <c r="BF79" s="1293"/>
      <c r="BG79" s="1293"/>
      <c r="BH79" s="1293"/>
      <c r="BI79" s="1293"/>
      <c r="BJ79" s="1293"/>
      <c r="BK79" s="1293"/>
      <c r="BL79" s="1293"/>
      <c r="BM79" s="1293"/>
      <c r="BN79" s="1293"/>
      <c r="BO79" s="1293"/>
      <c r="BP79" s="1276">
        <v>9.8000000000000007</v>
      </c>
      <c r="BQ79" s="1276"/>
      <c r="BR79" s="1276"/>
      <c r="BS79" s="1276"/>
      <c r="BT79" s="1276"/>
      <c r="BU79" s="1276"/>
      <c r="BV79" s="1276"/>
      <c r="BW79" s="1276"/>
      <c r="BX79" s="1276">
        <v>9.1</v>
      </c>
      <c r="BY79" s="1276"/>
      <c r="BZ79" s="1276"/>
      <c r="CA79" s="1276"/>
      <c r="CB79" s="1276"/>
      <c r="CC79" s="1276"/>
      <c r="CD79" s="1276"/>
      <c r="CE79" s="1276"/>
      <c r="CF79" s="1276">
        <v>8.6</v>
      </c>
      <c r="CG79" s="1276"/>
      <c r="CH79" s="1276"/>
      <c r="CI79" s="1276"/>
      <c r="CJ79" s="1276"/>
      <c r="CK79" s="1276"/>
      <c r="CL79" s="1276"/>
      <c r="CM79" s="1276"/>
      <c r="CN79" s="1276">
        <v>8.5</v>
      </c>
      <c r="CO79" s="1276"/>
      <c r="CP79" s="1276"/>
      <c r="CQ79" s="1276"/>
      <c r="CR79" s="1276"/>
      <c r="CS79" s="1276"/>
      <c r="CT79" s="1276"/>
      <c r="CU79" s="1276"/>
      <c r="CV79" s="1276">
        <v>8.5</v>
      </c>
      <c r="CW79" s="1276"/>
      <c r="CX79" s="1276"/>
      <c r="CY79" s="1276"/>
      <c r="CZ79" s="1276"/>
      <c r="DA79" s="1276"/>
      <c r="DB79" s="1276"/>
      <c r="DC79" s="1276"/>
    </row>
    <row r="80" spans="2:107">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FjXb4Opp3gzdO7AovMpV1422vYf/zKoYKKykND5ZaRwvxAtVYoQ6GWQOE0PYArLZ6RY0AVlhAJOjo9GjbfBw==" saltValue="6zhYjn0N3OC3tZBugwyQ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0BjZ7IZ7AjJ89wr2xEDTyCqTYBnAutJRM3cP9MJ2//JTemTR+9MWgWKfZrJt4YISu8MFvPeggEyqag9mlX7Ng==" saltValue="+GQP4+RThcyxbQRMTVUW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uXSUxLAV7p9omWzOEitB9LoonsddgzWqIC4qZ66V9Vs0fCuk2UXtIEkr/WcGPMi4G2iuvSueZmg7Wl9iIA+teg==" saltValue="Aq/4WaGkaAVc0nHh479Y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555</v>
      </c>
      <c r="G2" s="136"/>
      <c r="H2" s="137"/>
    </row>
    <row r="3" spans="1:8">
      <c r="A3" s="133" t="s">
        <v>548</v>
      </c>
      <c r="B3" s="138"/>
      <c r="C3" s="139"/>
      <c r="D3" s="140">
        <v>74916</v>
      </c>
      <c r="E3" s="141"/>
      <c r="F3" s="142">
        <v>174587</v>
      </c>
      <c r="G3" s="143"/>
      <c r="H3" s="144"/>
    </row>
    <row r="4" spans="1:8">
      <c r="A4" s="145"/>
      <c r="B4" s="146"/>
      <c r="C4" s="147"/>
      <c r="D4" s="148">
        <v>56164</v>
      </c>
      <c r="E4" s="149"/>
      <c r="F4" s="150">
        <v>79695</v>
      </c>
      <c r="G4" s="151"/>
      <c r="H4" s="152"/>
    </row>
    <row r="5" spans="1:8">
      <c r="A5" s="133" t="s">
        <v>550</v>
      </c>
      <c r="B5" s="138"/>
      <c r="C5" s="139"/>
      <c r="D5" s="140">
        <v>74806</v>
      </c>
      <c r="E5" s="141"/>
      <c r="F5" s="142">
        <v>175675</v>
      </c>
      <c r="G5" s="143"/>
      <c r="H5" s="144"/>
    </row>
    <row r="6" spans="1:8">
      <c r="A6" s="145"/>
      <c r="B6" s="146"/>
      <c r="C6" s="147"/>
      <c r="D6" s="148">
        <v>53078</v>
      </c>
      <c r="E6" s="149"/>
      <c r="F6" s="150">
        <v>87698</v>
      </c>
      <c r="G6" s="151"/>
      <c r="H6" s="152"/>
    </row>
    <row r="7" spans="1:8">
      <c r="A7" s="133" t="s">
        <v>551</v>
      </c>
      <c r="B7" s="138"/>
      <c r="C7" s="139"/>
      <c r="D7" s="140">
        <v>69072</v>
      </c>
      <c r="E7" s="141"/>
      <c r="F7" s="142">
        <v>162193</v>
      </c>
      <c r="G7" s="143"/>
      <c r="H7" s="144"/>
    </row>
    <row r="8" spans="1:8">
      <c r="A8" s="145"/>
      <c r="B8" s="146"/>
      <c r="C8" s="147"/>
      <c r="D8" s="148">
        <v>54685</v>
      </c>
      <c r="E8" s="149"/>
      <c r="F8" s="150">
        <v>79985</v>
      </c>
      <c r="G8" s="151"/>
      <c r="H8" s="152"/>
    </row>
    <row r="9" spans="1:8">
      <c r="A9" s="133" t="s">
        <v>552</v>
      </c>
      <c r="B9" s="138"/>
      <c r="C9" s="139"/>
      <c r="D9" s="140">
        <v>78325</v>
      </c>
      <c r="E9" s="141"/>
      <c r="F9" s="142">
        <v>168868</v>
      </c>
      <c r="G9" s="143"/>
      <c r="H9" s="144"/>
    </row>
    <row r="10" spans="1:8">
      <c r="A10" s="145"/>
      <c r="B10" s="146"/>
      <c r="C10" s="147"/>
      <c r="D10" s="148">
        <v>53407</v>
      </c>
      <c r="E10" s="149"/>
      <c r="F10" s="150">
        <v>79360</v>
      </c>
      <c r="G10" s="151"/>
      <c r="H10" s="152"/>
    </row>
    <row r="11" spans="1:8">
      <c r="A11" s="133" t="s">
        <v>553</v>
      </c>
      <c r="B11" s="138"/>
      <c r="C11" s="139"/>
      <c r="D11" s="140">
        <v>57147</v>
      </c>
      <c r="E11" s="141"/>
      <c r="F11" s="142">
        <v>202870</v>
      </c>
      <c r="G11" s="143"/>
      <c r="H11" s="144"/>
    </row>
    <row r="12" spans="1:8">
      <c r="A12" s="145"/>
      <c r="B12" s="146"/>
      <c r="C12" s="153"/>
      <c r="D12" s="148">
        <v>52292</v>
      </c>
      <c r="E12" s="149"/>
      <c r="F12" s="150">
        <v>79735</v>
      </c>
      <c r="G12" s="151"/>
      <c r="H12" s="152"/>
    </row>
    <row r="13" spans="1:8">
      <c r="A13" s="133"/>
      <c r="B13" s="138"/>
      <c r="C13" s="154"/>
      <c r="D13" s="155">
        <v>70853</v>
      </c>
      <c r="E13" s="156"/>
      <c r="F13" s="157">
        <v>176839</v>
      </c>
      <c r="G13" s="158"/>
      <c r="H13" s="144"/>
    </row>
    <row r="14" spans="1:8">
      <c r="A14" s="145"/>
      <c r="B14" s="146"/>
      <c r="C14" s="147"/>
      <c r="D14" s="148">
        <v>53925</v>
      </c>
      <c r="E14" s="149"/>
      <c r="F14" s="150">
        <v>81295</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9.14</v>
      </c>
      <c r="C19" s="159">
        <f>ROUND(VALUE(SUBSTITUTE(実質収支比率等に係る経年分析!G$48,"▲","-")),2)</f>
        <v>10.3</v>
      </c>
      <c r="D19" s="159">
        <f>ROUND(VALUE(SUBSTITUTE(実質収支比率等に係る経年分析!H$48,"▲","-")),2)</f>
        <v>8.09</v>
      </c>
      <c r="E19" s="159">
        <f>ROUND(VALUE(SUBSTITUTE(実質収支比率等に係る経年分析!I$48,"▲","-")),2)</f>
        <v>8.0399999999999991</v>
      </c>
      <c r="F19" s="159">
        <f>ROUND(VALUE(SUBSTITUTE(実質収支比率等に係る経年分析!J$48,"▲","-")),2)</f>
        <v>9.19</v>
      </c>
    </row>
    <row r="20" spans="1:11">
      <c r="A20" s="159" t="s">
        <v>49</v>
      </c>
      <c r="B20" s="159">
        <f>ROUND(VALUE(SUBSTITUTE(実質収支比率等に係る経年分析!F$47,"▲","-")),2)</f>
        <v>22.15</v>
      </c>
      <c r="C20" s="159">
        <f>ROUND(VALUE(SUBSTITUTE(実質収支比率等に係る経年分析!G$47,"▲","-")),2)</f>
        <v>19.48</v>
      </c>
      <c r="D20" s="159">
        <f>ROUND(VALUE(SUBSTITUTE(実質収支比率等に係る経年分析!H$47,"▲","-")),2)</f>
        <v>21.77</v>
      </c>
      <c r="E20" s="159">
        <f>ROUND(VALUE(SUBSTITUTE(実質収支比率等に係る経年分析!I$47,"▲","-")),2)</f>
        <v>23.46</v>
      </c>
      <c r="F20" s="159">
        <f>ROUND(VALUE(SUBSTITUTE(実質収支比率等に係る経年分析!J$47,"▲","-")),2)</f>
        <v>24.73</v>
      </c>
    </row>
    <row r="21" spans="1:11">
      <c r="A21" s="159" t="s">
        <v>50</v>
      </c>
      <c r="B21" s="159">
        <f>IF(ISNUMBER(VALUE(SUBSTITUTE(実質収支比率等に係る経年分析!F$49,"▲","-"))),ROUND(VALUE(SUBSTITUTE(実質収支比率等に係る経年分析!F$49,"▲","-")),2),NA())</f>
        <v>-0.69</v>
      </c>
      <c r="C21" s="159">
        <f>IF(ISNUMBER(VALUE(SUBSTITUTE(実質収支比率等に係る経年分析!G$49,"▲","-"))),ROUND(VALUE(SUBSTITUTE(実質収支比率等に係る経年分析!G$49,"▲","-")),2),NA())</f>
        <v>-2.0499999999999998</v>
      </c>
      <c r="D21" s="159">
        <f>IF(ISNUMBER(VALUE(SUBSTITUTE(実質収支比率等に係る経年分析!H$49,"▲","-"))),ROUND(VALUE(SUBSTITUTE(実質収支比率等に係る経年分析!H$49,"▲","-")),2),NA())</f>
        <v>0.68</v>
      </c>
      <c r="E21" s="159">
        <f>IF(ISNUMBER(VALUE(SUBSTITUTE(実質収支比率等に係る経年分析!I$49,"▲","-"))),ROUND(VALUE(SUBSTITUTE(実質収支比率等に係る経年分析!I$49,"▲","-")),2),NA())</f>
        <v>1.53</v>
      </c>
      <c r="F21" s="159">
        <f>IF(ISNUMBER(VALUE(SUBSTITUTE(実質収支比率等に係る経年分析!J$49,"▲","-"))),ROUND(VALUE(SUBSTITUTE(実質収支比率等に係る経年分析!J$49,"▲","-")),2),NA())</f>
        <v>2.4700000000000002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7.0000000000000007E-2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0.87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1.0900000000000001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0.51</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4.59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1.96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0.67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1.1200000000000001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9.14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10.29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8.0299999999999994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9.19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264</v>
      </c>
      <c r="E42" s="161"/>
      <c r="F42" s="161"/>
      <c r="G42" s="161">
        <f>'実質公債費比率（分子）の構造'!L$52</f>
        <v>274</v>
      </c>
      <c r="H42" s="161"/>
      <c r="I42" s="161"/>
      <c r="J42" s="161">
        <f>'実質公債費比率（分子）の構造'!M$52</f>
        <v>268</v>
      </c>
      <c r="K42" s="161"/>
      <c r="L42" s="161"/>
      <c r="M42" s="161">
        <f>'実質公債費比率（分子）の構造'!N$52</f>
        <v>267</v>
      </c>
      <c r="N42" s="161"/>
      <c r="O42" s="161"/>
      <c r="P42" s="161">
        <f>'実質公債費比率（分子）の構造'!O$52</f>
        <v>266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60</v>
      </c>
      <c r="B45" s="161">
        <f>'実質公債費比率（分子）の構造'!K$49</f>
        <v>8</v>
      </c>
      <c r="C45" s="161"/>
      <c r="D45" s="161"/>
      <c r="E45" s="161">
        <f>'実質公債費比率（分子）の構造'!L$49</f>
        <v>12</v>
      </c>
      <c r="F45" s="161"/>
      <c r="G45" s="161"/>
      <c r="H45" s="161">
        <f>'実質公債費比率（分子）の構造'!M$49</f>
        <v>13</v>
      </c>
      <c r="I45" s="161"/>
      <c r="J45" s="161"/>
      <c r="K45" s="161">
        <f>'実質公債費比率（分子）の構造'!N$49</f>
        <v>14</v>
      </c>
      <c r="L45" s="161"/>
      <c r="M45" s="161"/>
      <c r="N45" s="161">
        <f>'実質公債費比率（分子）の構造'!O$49</f>
        <v>17</v>
      </c>
      <c r="O45" s="161"/>
      <c r="P45" s="161"/>
    </row>
    <row r="46" spans="1:16">
      <c r="A46" s="161" t="s">
        <v>61</v>
      </c>
      <c r="B46" s="161">
        <f>'実質公債費比率（分子）の構造'!K$48</f>
        <v>157</v>
      </c>
      <c r="C46" s="161"/>
      <c r="D46" s="161"/>
      <c r="E46" s="161">
        <f>'実質公債費比率（分子）の構造'!L$48</f>
        <v>163</v>
      </c>
      <c r="F46" s="161"/>
      <c r="G46" s="161"/>
      <c r="H46" s="161">
        <f>'実質公債費比率（分子）の構造'!M$48</f>
        <v>167</v>
      </c>
      <c r="I46" s="161"/>
      <c r="J46" s="161"/>
      <c r="K46" s="161">
        <f>'実質公債費比率（分子）の構造'!N$48</f>
        <v>170</v>
      </c>
      <c r="L46" s="161"/>
      <c r="M46" s="161"/>
      <c r="N46" s="161">
        <f>'実質公債費比率（分子）の構造'!O$48</f>
        <v>180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214</v>
      </c>
      <c r="C49" s="161"/>
      <c r="D49" s="161"/>
      <c r="E49" s="161">
        <f>'実質公債費比率（分子）の構造'!L$45</f>
        <v>215</v>
      </c>
      <c r="F49" s="161"/>
      <c r="G49" s="161"/>
      <c r="H49" s="161">
        <f>'実質公債費比率（分子）の構造'!M$45</f>
        <v>201</v>
      </c>
      <c r="I49" s="161"/>
      <c r="J49" s="161"/>
      <c r="K49" s="161">
        <f>'実質公債費比率（分子）の構造'!N$45</f>
        <v>200</v>
      </c>
      <c r="L49" s="161"/>
      <c r="M49" s="161"/>
      <c r="N49" s="161">
        <f>'実質公債費比率（分子）の構造'!O$45</f>
        <v>214</v>
      </c>
      <c r="O49" s="161"/>
      <c r="P49" s="161"/>
    </row>
    <row r="50" spans="1:16">
      <c r="A50" s="161" t="s">
        <v>65</v>
      </c>
      <c r="B50" s="161" t="e">
        <f>NA()</f>
        <v>#N/A</v>
      </c>
      <c r="C50" s="161">
        <f>IF(ISNUMBER('実質公債費比率（分子）の構造'!K$53),'実質公債費比率（分子）の構造'!K$53,NA())</f>
        <v>115</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114</v>
      </c>
      <c r="J50" s="161" t="e">
        <f>NA()</f>
        <v>#N/A</v>
      </c>
      <c r="K50" s="161" t="e">
        <f>NA()</f>
        <v>#N/A</v>
      </c>
      <c r="L50" s="161">
        <f>IF(ISNUMBER('実質公債費比率（分子）の構造'!N$53),'実質公債費比率（分子）の構造'!N$53,NA())</f>
        <v>118</v>
      </c>
      <c r="M50" s="161" t="e">
        <f>NA()</f>
        <v>#N/A</v>
      </c>
      <c r="N50" s="161" t="e">
        <f>NA()</f>
        <v>#N/A</v>
      </c>
      <c r="O50" s="161">
        <f>IF(ISNUMBER('実質公債費比率（分子）の構造'!O$53),'実質公債費比率（分子）の構造'!O$53,NA())</f>
        <v>146</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3137</v>
      </c>
      <c r="E56" s="160"/>
      <c r="F56" s="160"/>
      <c r="G56" s="160">
        <f>'将来負担比率（分子）の構造'!J$52</f>
        <v>3062</v>
      </c>
      <c r="H56" s="160"/>
      <c r="I56" s="160"/>
      <c r="J56" s="160">
        <f>'将来負担比率（分子）の構造'!K$52</f>
        <v>3056</v>
      </c>
      <c r="K56" s="160"/>
      <c r="L56" s="160"/>
      <c r="M56" s="160">
        <f>'将来負担比率（分子）の構造'!L$52</f>
        <v>3077</v>
      </c>
      <c r="N56" s="160"/>
      <c r="O56" s="160"/>
      <c r="P56" s="160">
        <f>'将来負担比率（分子）の構造'!M$52</f>
        <v>2975</v>
      </c>
    </row>
    <row r="57" spans="1:16">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c r="A58" s="160" t="s">
        <v>35</v>
      </c>
      <c r="B58" s="160"/>
      <c r="C58" s="160"/>
      <c r="D58" s="160">
        <f>'将来負担比率（分子）の構造'!I$50</f>
        <v>1817</v>
      </c>
      <c r="E58" s="160"/>
      <c r="F58" s="160"/>
      <c r="G58" s="160">
        <f>'将来負担比率（分子）の構造'!J$50</f>
        <v>1786</v>
      </c>
      <c r="H58" s="160"/>
      <c r="I58" s="160"/>
      <c r="J58" s="160">
        <f>'将来負担比率（分子）の構造'!K$50</f>
        <v>1918</v>
      </c>
      <c r="K58" s="160"/>
      <c r="L58" s="160"/>
      <c r="M58" s="160">
        <f>'将来負担比率（分子）の構造'!L$50</f>
        <v>2042</v>
      </c>
      <c r="N58" s="160"/>
      <c r="O58" s="160"/>
      <c r="P58" s="160">
        <f>'将来負担比率（分子）の構造'!M$50</f>
        <v>2314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264</v>
      </c>
      <c r="C62" s="160"/>
      <c r="D62" s="160"/>
      <c r="E62" s="160">
        <f>'将来負担比率（分子）の構造'!J$45</f>
        <v>225</v>
      </c>
      <c r="F62" s="160"/>
      <c r="G62" s="160"/>
      <c r="H62" s="160">
        <f>'将来負担比率（分子）の構造'!K$45</f>
        <v>209</v>
      </c>
      <c r="I62" s="160"/>
      <c r="J62" s="160"/>
      <c r="K62" s="160">
        <f>'将来負担比率（分子）の構造'!L$45</f>
        <v>175</v>
      </c>
      <c r="L62" s="160"/>
      <c r="M62" s="160"/>
      <c r="N62" s="160">
        <f>'将来負担比率（分子）の構造'!M$45</f>
        <v>132</v>
      </c>
      <c r="O62" s="160"/>
      <c r="P62" s="160"/>
    </row>
    <row r="63" spans="1:16">
      <c r="A63" s="160" t="s">
        <v>28</v>
      </c>
      <c r="B63" s="160">
        <f>'将来負担比率（分子）の構造'!I$44</f>
        <v>76</v>
      </c>
      <c r="C63" s="160"/>
      <c r="D63" s="160"/>
      <c r="E63" s="160">
        <f>'将来負担比率（分子）の構造'!J$44</f>
        <v>74</v>
      </c>
      <c r="F63" s="160"/>
      <c r="G63" s="160"/>
      <c r="H63" s="160">
        <f>'将来負担比率（分子）の構造'!K$44</f>
        <v>108</v>
      </c>
      <c r="I63" s="160"/>
      <c r="J63" s="160"/>
      <c r="K63" s="160">
        <f>'将来負担比率（分子）の構造'!L$44</f>
        <v>132</v>
      </c>
      <c r="L63" s="160"/>
      <c r="M63" s="160"/>
      <c r="N63" s="160">
        <f>'将来負担比率（分子）の構造'!M$44</f>
        <v>163</v>
      </c>
      <c r="O63" s="160"/>
      <c r="P63" s="160"/>
    </row>
    <row r="64" spans="1:16">
      <c r="A64" s="160" t="s">
        <v>27</v>
      </c>
      <c r="B64" s="160">
        <f>'将来負担比率（分子）の構造'!I$43</f>
        <v>1618</v>
      </c>
      <c r="C64" s="160"/>
      <c r="D64" s="160"/>
      <c r="E64" s="160">
        <f>'将来負担比率（分子）の構造'!J$43</f>
        <v>1552</v>
      </c>
      <c r="F64" s="160"/>
      <c r="G64" s="160"/>
      <c r="H64" s="160">
        <f>'将来負担比率（分子）の構造'!K$43</f>
        <v>1465</v>
      </c>
      <c r="I64" s="160"/>
      <c r="J64" s="160"/>
      <c r="K64" s="160">
        <f>'将来負担比率（分子）の構造'!L$43</f>
        <v>1455</v>
      </c>
      <c r="L64" s="160"/>
      <c r="M64" s="160"/>
      <c r="N64" s="160">
        <f>'将来負担比率（分子）の構造'!M$43</f>
        <v>1377</v>
      </c>
      <c r="O64" s="160"/>
      <c r="P64" s="160"/>
    </row>
    <row r="65" spans="1:16">
      <c r="A65" s="160" t="s">
        <v>26</v>
      </c>
      <c r="B65" s="160">
        <f>'将来負担比率（分子）の構造'!I$42</f>
        <v>0</v>
      </c>
      <c r="C65" s="160"/>
      <c r="D65" s="160"/>
      <c r="E65" s="160">
        <f>'将来負担比率（分子）の構造'!J$42</f>
        <v>0</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2480</v>
      </c>
      <c r="C66" s="160"/>
      <c r="D66" s="160"/>
      <c r="E66" s="160">
        <f>'将来負担比率（分子）の構造'!J$41</f>
        <v>2433</v>
      </c>
      <c r="F66" s="160"/>
      <c r="G66" s="160"/>
      <c r="H66" s="160">
        <f>'将来負担比率（分子）の構造'!K$41</f>
        <v>2415</v>
      </c>
      <c r="I66" s="160"/>
      <c r="J66" s="160"/>
      <c r="K66" s="160">
        <f>'将来負担比率（分子）の構造'!L$41</f>
        <v>2552</v>
      </c>
      <c r="L66" s="160"/>
      <c r="M66" s="160"/>
      <c r="N66" s="160">
        <f>'将来負担比率（分子）の構造'!M$41</f>
        <v>2510</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639</v>
      </c>
      <c r="C72" s="164">
        <f>基金残高に係る経年分析!G55</f>
        <v>686</v>
      </c>
      <c r="D72" s="164">
        <f>基金残高に係る経年分析!H55</f>
        <v>725</v>
      </c>
    </row>
    <row r="73" spans="1:16">
      <c r="A73" s="163" t="s">
        <v>72</v>
      </c>
      <c r="B73" s="164">
        <f>基金残高に係る経年分析!F56</f>
        <v>61</v>
      </c>
      <c r="C73" s="164">
        <f>基金残高に係る経年分析!G56</f>
        <v>61</v>
      </c>
      <c r="D73" s="164">
        <f>基金残高に係る経年分析!H56</f>
        <v>61</v>
      </c>
    </row>
    <row r="74" spans="1:16">
      <c r="A74" s="163" t="s">
        <v>73</v>
      </c>
      <c r="B74" s="164">
        <f>基金残高に係る経年分析!F57</f>
        <v>1029</v>
      </c>
      <c r="C74" s="164">
        <f>基金残高に係る経年分析!G57</f>
        <v>1091</v>
      </c>
      <c r="D74" s="164">
        <f>基金残高に係る経年分析!H57</f>
        <v>1311</v>
      </c>
    </row>
  </sheetData>
  <sheetProtection algorithmName="SHA-512" hashValue="gIl1BUIJ3pT+XKF2D4BfqtskSOmU271J4PkZerHcz7zLd8+gWHsfIqEl2tHkPteB/67m5hFOC+WqqX9NkQ3cQA==" saltValue="xOHVXMYRcXA9bNp1s7rU5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AQ1" sqref="AQ1"/>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2473917</v>
      </c>
      <c r="S5" s="707"/>
      <c r="T5" s="707"/>
      <c r="U5" s="707"/>
      <c r="V5" s="707"/>
      <c r="W5" s="707"/>
      <c r="X5" s="707"/>
      <c r="Y5" s="753"/>
      <c r="Z5" s="771">
        <v>42.3</v>
      </c>
      <c r="AA5" s="771"/>
      <c r="AB5" s="771"/>
      <c r="AC5" s="771"/>
      <c r="AD5" s="772">
        <v>2473917</v>
      </c>
      <c r="AE5" s="772"/>
      <c r="AF5" s="772"/>
      <c r="AG5" s="772"/>
      <c r="AH5" s="772"/>
      <c r="AI5" s="772"/>
      <c r="AJ5" s="772"/>
      <c r="AK5" s="772"/>
      <c r="AL5" s="754">
        <v>74.2</v>
      </c>
      <c r="AM5" s="723"/>
      <c r="AN5" s="723"/>
      <c r="AO5" s="755"/>
      <c r="AP5" s="740" t="s">
        <v>218</v>
      </c>
      <c r="AQ5" s="741"/>
      <c r="AR5" s="741"/>
      <c r="AS5" s="741"/>
      <c r="AT5" s="741"/>
      <c r="AU5" s="741"/>
      <c r="AV5" s="741"/>
      <c r="AW5" s="741"/>
      <c r="AX5" s="741"/>
      <c r="AY5" s="741"/>
      <c r="AZ5" s="741"/>
      <c r="BA5" s="741"/>
      <c r="BB5" s="741"/>
      <c r="BC5" s="741"/>
      <c r="BD5" s="741"/>
      <c r="BE5" s="741"/>
      <c r="BF5" s="742"/>
      <c r="BG5" s="641">
        <v>2473917</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92498</v>
      </c>
      <c r="S6" s="644"/>
      <c r="T6" s="644"/>
      <c r="U6" s="644"/>
      <c r="V6" s="644"/>
      <c r="W6" s="644"/>
      <c r="X6" s="644"/>
      <c r="Y6" s="645"/>
      <c r="Z6" s="703">
        <v>1.6</v>
      </c>
      <c r="AA6" s="703"/>
      <c r="AB6" s="703"/>
      <c r="AC6" s="703"/>
      <c r="AD6" s="704">
        <v>92498</v>
      </c>
      <c r="AE6" s="704"/>
      <c r="AF6" s="704"/>
      <c r="AG6" s="704"/>
      <c r="AH6" s="704"/>
      <c r="AI6" s="704"/>
      <c r="AJ6" s="704"/>
      <c r="AK6" s="704"/>
      <c r="AL6" s="646">
        <v>2.8</v>
      </c>
      <c r="AM6" s="647"/>
      <c r="AN6" s="647"/>
      <c r="AO6" s="705"/>
      <c r="AP6" s="638" t="s">
        <v>223</v>
      </c>
      <c r="AQ6" s="639"/>
      <c r="AR6" s="639"/>
      <c r="AS6" s="639"/>
      <c r="AT6" s="639"/>
      <c r="AU6" s="639"/>
      <c r="AV6" s="639"/>
      <c r="AW6" s="639"/>
      <c r="AX6" s="639"/>
      <c r="AY6" s="639"/>
      <c r="AZ6" s="639"/>
      <c r="BA6" s="639"/>
      <c r="BB6" s="639"/>
      <c r="BC6" s="639"/>
      <c r="BD6" s="639"/>
      <c r="BE6" s="639"/>
      <c r="BF6" s="640"/>
      <c r="BG6" s="641">
        <v>2473917</v>
      </c>
      <c r="BH6" s="644"/>
      <c r="BI6" s="644"/>
      <c r="BJ6" s="644"/>
      <c r="BK6" s="644"/>
      <c r="BL6" s="644"/>
      <c r="BM6" s="644"/>
      <c r="BN6" s="645"/>
      <c r="BO6" s="703">
        <v>100</v>
      </c>
      <c r="BP6" s="703"/>
      <c r="BQ6" s="703"/>
      <c r="BR6" s="703"/>
      <c r="BS6" s="704" t="s">
        <v>224</v>
      </c>
      <c r="BT6" s="704"/>
      <c r="BU6" s="704"/>
      <c r="BV6" s="704"/>
      <c r="BW6" s="704"/>
      <c r="BX6" s="704"/>
      <c r="BY6" s="704"/>
      <c r="BZ6" s="704"/>
      <c r="CA6" s="704"/>
      <c r="CB6" s="745"/>
      <c r="CD6" s="712" t="s">
        <v>225</v>
      </c>
      <c r="CE6" s="713"/>
      <c r="CF6" s="713"/>
      <c r="CG6" s="713"/>
      <c r="CH6" s="713"/>
      <c r="CI6" s="713"/>
      <c r="CJ6" s="713"/>
      <c r="CK6" s="713"/>
      <c r="CL6" s="713"/>
      <c r="CM6" s="713"/>
      <c r="CN6" s="713"/>
      <c r="CO6" s="713"/>
      <c r="CP6" s="713"/>
      <c r="CQ6" s="714"/>
      <c r="CR6" s="641">
        <v>80102</v>
      </c>
      <c r="CS6" s="644"/>
      <c r="CT6" s="644"/>
      <c r="CU6" s="644"/>
      <c r="CV6" s="644"/>
      <c r="CW6" s="644"/>
      <c r="CX6" s="644"/>
      <c r="CY6" s="645"/>
      <c r="CZ6" s="754">
        <v>1.4</v>
      </c>
      <c r="DA6" s="723"/>
      <c r="DB6" s="723"/>
      <c r="DC6" s="757"/>
      <c r="DD6" s="649" t="s">
        <v>224</v>
      </c>
      <c r="DE6" s="644"/>
      <c r="DF6" s="644"/>
      <c r="DG6" s="644"/>
      <c r="DH6" s="644"/>
      <c r="DI6" s="644"/>
      <c r="DJ6" s="644"/>
      <c r="DK6" s="644"/>
      <c r="DL6" s="644"/>
      <c r="DM6" s="644"/>
      <c r="DN6" s="644"/>
      <c r="DO6" s="644"/>
      <c r="DP6" s="645"/>
      <c r="DQ6" s="649">
        <v>80102</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1189</v>
      </c>
      <c r="S7" s="644"/>
      <c r="T7" s="644"/>
      <c r="U7" s="644"/>
      <c r="V7" s="644"/>
      <c r="W7" s="644"/>
      <c r="X7" s="644"/>
      <c r="Y7" s="645"/>
      <c r="Z7" s="703">
        <v>0</v>
      </c>
      <c r="AA7" s="703"/>
      <c r="AB7" s="703"/>
      <c r="AC7" s="703"/>
      <c r="AD7" s="704">
        <v>1189</v>
      </c>
      <c r="AE7" s="704"/>
      <c r="AF7" s="704"/>
      <c r="AG7" s="704"/>
      <c r="AH7" s="704"/>
      <c r="AI7" s="704"/>
      <c r="AJ7" s="704"/>
      <c r="AK7" s="704"/>
      <c r="AL7" s="646">
        <v>0</v>
      </c>
      <c r="AM7" s="647"/>
      <c r="AN7" s="647"/>
      <c r="AO7" s="705"/>
      <c r="AP7" s="638" t="s">
        <v>227</v>
      </c>
      <c r="AQ7" s="639"/>
      <c r="AR7" s="639"/>
      <c r="AS7" s="639"/>
      <c r="AT7" s="639"/>
      <c r="AU7" s="639"/>
      <c r="AV7" s="639"/>
      <c r="AW7" s="639"/>
      <c r="AX7" s="639"/>
      <c r="AY7" s="639"/>
      <c r="AZ7" s="639"/>
      <c r="BA7" s="639"/>
      <c r="BB7" s="639"/>
      <c r="BC7" s="639"/>
      <c r="BD7" s="639"/>
      <c r="BE7" s="639"/>
      <c r="BF7" s="640"/>
      <c r="BG7" s="641">
        <v>636698</v>
      </c>
      <c r="BH7" s="644"/>
      <c r="BI7" s="644"/>
      <c r="BJ7" s="644"/>
      <c r="BK7" s="644"/>
      <c r="BL7" s="644"/>
      <c r="BM7" s="644"/>
      <c r="BN7" s="645"/>
      <c r="BO7" s="703">
        <v>25.7</v>
      </c>
      <c r="BP7" s="703"/>
      <c r="BQ7" s="703"/>
      <c r="BR7" s="703"/>
      <c r="BS7" s="704" t="s">
        <v>224</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2303310</v>
      </c>
      <c r="CS7" s="644"/>
      <c r="CT7" s="644"/>
      <c r="CU7" s="644"/>
      <c r="CV7" s="644"/>
      <c r="CW7" s="644"/>
      <c r="CX7" s="644"/>
      <c r="CY7" s="645"/>
      <c r="CZ7" s="703">
        <v>41.4</v>
      </c>
      <c r="DA7" s="703"/>
      <c r="DB7" s="703"/>
      <c r="DC7" s="703"/>
      <c r="DD7" s="649">
        <v>132762</v>
      </c>
      <c r="DE7" s="644"/>
      <c r="DF7" s="644"/>
      <c r="DG7" s="644"/>
      <c r="DH7" s="644"/>
      <c r="DI7" s="644"/>
      <c r="DJ7" s="644"/>
      <c r="DK7" s="644"/>
      <c r="DL7" s="644"/>
      <c r="DM7" s="644"/>
      <c r="DN7" s="644"/>
      <c r="DO7" s="644"/>
      <c r="DP7" s="645"/>
      <c r="DQ7" s="649">
        <v>1105116</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4588</v>
      </c>
      <c r="S8" s="644"/>
      <c r="T8" s="644"/>
      <c r="U8" s="644"/>
      <c r="V8" s="644"/>
      <c r="W8" s="644"/>
      <c r="X8" s="644"/>
      <c r="Y8" s="645"/>
      <c r="Z8" s="703">
        <v>0.1</v>
      </c>
      <c r="AA8" s="703"/>
      <c r="AB8" s="703"/>
      <c r="AC8" s="703"/>
      <c r="AD8" s="704">
        <v>4588</v>
      </c>
      <c r="AE8" s="704"/>
      <c r="AF8" s="704"/>
      <c r="AG8" s="704"/>
      <c r="AH8" s="704"/>
      <c r="AI8" s="704"/>
      <c r="AJ8" s="704"/>
      <c r="AK8" s="704"/>
      <c r="AL8" s="646">
        <v>0.1</v>
      </c>
      <c r="AM8" s="647"/>
      <c r="AN8" s="647"/>
      <c r="AO8" s="705"/>
      <c r="AP8" s="638" t="s">
        <v>230</v>
      </c>
      <c r="AQ8" s="639"/>
      <c r="AR8" s="639"/>
      <c r="AS8" s="639"/>
      <c r="AT8" s="639"/>
      <c r="AU8" s="639"/>
      <c r="AV8" s="639"/>
      <c r="AW8" s="639"/>
      <c r="AX8" s="639"/>
      <c r="AY8" s="639"/>
      <c r="AZ8" s="639"/>
      <c r="BA8" s="639"/>
      <c r="BB8" s="639"/>
      <c r="BC8" s="639"/>
      <c r="BD8" s="639"/>
      <c r="BE8" s="639"/>
      <c r="BF8" s="640"/>
      <c r="BG8" s="641">
        <v>13008</v>
      </c>
      <c r="BH8" s="644"/>
      <c r="BI8" s="644"/>
      <c r="BJ8" s="644"/>
      <c r="BK8" s="644"/>
      <c r="BL8" s="644"/>
      <c r="BM8" s="644"/>
      <c r="BN8" s="645"/>
      <c r="BO8" s="703">
        <v>0.5</v>
      </c>
      <c r="BP8" s="703"/>
      <c r="BQ8" s="703"/>
      <c r="BR8" s="703"/>
      <c r="BS8" s="649" t="s">
        <v>224</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1074343</v>
      </c>
      <c r="CS8" s="644"/>
      <c r="CT8" s="644"/>
      <c r="CU8" s="644"/>
      <c r="CV8" s="644"/>
      <c r="CW8" s="644"/>
      <c r="CX8" s="644"/>
      <c r="CY8" s="645"/>
      <c r="CZ8" s="703">
        <v>19.3</v>
      </c>
      <c r="DA8" s="703"/>
      <c r="DB8" s="703"/>
      <c r="DC8" s="703"/>
      <c r="DD8" s="649">
        <v>28220</v>
      </c>
      <c r="DE8" s="644"/>
      <c r="DF8" s="644"/>
      <c r="DG8" s="644"/>
      <c r="DH8" s="644"/>
      <c r="DI8" s="644"/>
      <c r="DJ8" s="644"/>
      <c r="DK8" s="644"/>
      <c r="DL8" s="644"/>
      <c r="DM8" s="644"/>
      <c r="DN8" s="644"/>
      <c r="DO8" s="644"/>
      <c r="DP8" s="645"/>
      <c r="DQ8" s="649">
        <v>707493</v>
      </c>
      <c r="DR8" s="644"/>
      <c r="DS8" s="644"/>
      <c r="DT8" s="644"/>
      <c r="DU8" s="644"/>
      <c r="DV8" s="644"/>
      <c r="DW8" s="644"/>
      <c r="DX8" s="644"/>
      <c r="DY8" s="644"/>
      <c r="DZ8" s="644"/>
      <c r="EA8" s="644"/>
      <c r="EB8" s="644"/>
      <c r="EC8" s="684"/>
    </row>
    <row r="9" spans="2:143" ht="11.25" customHeight="1">
      <c r="B9" s="638" t="s">
        <v>232</v>
      </c>
      <c r="C9" s="639"/>
      <c r="D9" s="639"/>
      <c r="E9" s="639"/>
      <c r="F9" s="639"/>
      <c r="G9" s="639"/>
      <c r="H9" s="639"/>
      <c r="I9" s="639"/>
      <c r="J9" s="639"/>
      <c r="K9" s="639"/>
      <c r="L9" s="639"/>
      <c r="M9" s="639"/>
      <c r="N9" s="639"/>
      <c r="O9" s="639"/>
      <c r="P9" s="639"/>
      <c r="Q9" s="640"/>
      <c r="R9" s="641">
        <v>5390</v>
      </c>
      <c r="S9" s="644"/>
      <c r="T9" s="644"/>
      <c r="U9" s="644"/>
      <c r="V9" s="644"/>
      <c r="W9" s="644"/>
      <c r="X9" s="644"/>
      <c r="Y9" s="645"/>
      <c r="Z9" s="703">
        <v>0.1</v>
      </c>
      <c r="AA9" s="703"/>
      <c r="AB9" s="703"/>
      <c r="AC9" s="703"/>
      <c r="AD9" s="704">
        <v>5390</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365800</v>
      </c>
      <c r="BH9" s="644"/>
      <c r="BI9" s="644"/>
      <c r="BJ9" s="644"/>
      <c r="BK9" s="644"/>
      <c r="BL9" s="644"/>
      <c r="BM9" s="644"/>
      <c r="BN9" s="645"/>
      <c r="BO9" s="703">
        <v>14.8</v>
      </c>
      <c r="BP9" s="703"/>
      <c r="BQ9" s="703"/>
      <c r="BR9" s="703"/>
      <c r="BS9" s="649" t="s">
        <v>224</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279104</v>
      </c>
      <c r="CS9" s="644"/>
      <c r="CT9" s="644"/>
      <c r="CU9" s="644"/>
      <c r="CV9" s="644"/>
      <c r="CW9" s="644"/>
      <c r="CX9" s="644"/>
      <c r="CY9" s="645"/>
      <c r="CZ9" s="703">
        <v>5</v>
      </c>
      <c r="DA9" s="703"/>
      <c r="DB9" s="703"/>
      <c r="DC9" s="703"/>
      <c r="DD9" s="649">
        <v>4895</v>
      </c>
      <c r="DE9" s="644"/>
      <c r="DF9" s="644"/>
      <c r="DG9" s="644"/>
      <c r="DH9" s="644"/>
      <c r="DI9" s="644"/>
      <c r="DJ9" s="644"/>
      <c r="DK9" s="644"/>
      <c r="DL9" s="644"/>
      <c r="DM9" s="644"/>
      <c r="DN9" s="644"/>
      <c r="DO9" s="644"/>
      <c r="DP9" s="645"/>
      <c r="DQ9" s="649">
        <v>266360</v>
      </c>
      <c r="DR9" s="644"/>
      <c r="DS9" s="644"/>
      <c r="DT9" s="644"/>
      <c r="DU9" s="644"/>
      <c r="DV9" s="644"/>
      <c r="DW9" s="644"/>
      <c r="DX9" s="644"/>
      <c r="DY9" s="644"/>
      <c r="DZ9" s="644"/>
      <c r="EA9" s="644"/>
      <c r="EB9" s="644"/>
      <c r="EC9" s="684"/>
    </row>
    <row r="10" spans="2:143" ht="11.25" customHeight="1">
      <c r="B10" s="638" t="s">
        <v>235</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224</v>
      </c>
      <c r="AA10" s="703"/>
      <c r="AB10" s="703"/>
      <c r="AC10" s="703"/>
      <c r="AD10" s="704" t="s">
        <v>224</v>
      </c>
      <c r="AE10" s="704"/>
      <c r="AF10" s="704"/>
      <c r="AG10" s="704"/>
      <c r="AH10" s="704"/>
      <c r="AI10" s="704"/>
      <c r="AJ10" s="704"/>
      <c r="AK10" s="704"/>
      <c r="AL10" s="646" t="s">
        <v>224</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79170</v>
      </c>
      <c r="BH10" s="644"/>
      <c r="BI10" s="644"/>
      <c r="BJ10" s="644"/>
      <c r="BK10" s="644"/>
      <c r="BL10" s="644"/>
      <c r="BM10" s="644"/>
      <c r="BN10" s="645"/>
      <c r="BO10" s="703">
        <v>3.2</v>
      </c>
      <c r="BP10" s="703"/>
      <c r="BQ10" s="703"/>
      <c r="BR10" s="703"/>
      <c r="BS10" s="649" t="s">
        <v>224</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122</v>
      </c>
      <c r="DA10" s="703"/>
      <c r="DB10" s="703"/>
      <c r="DC10" s="703"/>
      <c r="DD10" s="649" t="s">
        <v>224</v>
      </c>
      <c r="DE10" s="644"/>
      <c r="DF10" s="644"/>
      <c r="DG10" s="644"/>
      <c r="DH10" s="644"/>
      <c r="DI10" s="644"/>
      <c r="DJ10" s="644"/>
      <c r="DK10" s="644"/>
      <c r="DL10" s="644"/>
      <c r="DM10" s="644"/>
      <c r="DN10" s="644"/>
      <c r="DO10" s="644"/>
      <c r="DP10" s="645"/>
      <c r="DQ10" s="649" t="s">
        <v>224</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224</v>
      </c>
      <c r="AA11" s="703"/>
      <c r="AB11" s="703"/>
      <c r="AC11" s="703"/>
      <c r="AD11" s="704" t="s">
        <v>122</v>
      </c>
      <c r="AE11" s="704"/>
      <c r="AF11" s="704"/>
      <c r="AG11" s="704"/>
      <c r="AH11" s="704"/>
      <c r="AI11" s="704"/>
      <c r="AJ11" s="704"/>
      <c r="AK11" s="704"/>
      <c r="AL11" s="646" t="s">
        <v>224</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178720</v>
      </c>
      <c r="BH11" s="644"/>
      <c r="BI11" s="644"/>
      <c r="BJ11" s="644"/>
      <c r="BK11" s="644"/>
      <c r="BL11" s="644"/>
      <c r="BM11" s="644"/>
      <c r="BN11" s="645"/>
      <c r="BO11" s="703">
        <v>7.2</v>
      </c>
      <c r="BP11" s="703"/>
      <c r="BQ11" s="703"/>
      <c r="BR11" s="703"/>
      <c r="BS11" s="649" t="s">
        <v>224</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265934</v>
      </c>
      <c r="CS11" s="644"/>
      <c r="CT11" s="644"/>
      <c r="CU11" s="644"/>
      <c r="CV11" s="644"/>
      <c r="CW11" s="644"/>
      <c r="CX11" s="644"/>
      <c r="CY11" s="645"/>
      <c r="CZ11" s="703">
        <v>4.8</v>
      </c>
      <c r="DA11" s="703"/>
      <c r="DB11" s="703"/>
      <c r="DC11" s="703"/>
      <c r="DD11" s="649">
        <v>42015</v>
      </c>
      <c r="DE11" s="644"/>
      <c r="DF11" s="644"/>
      <c r="DG11" s="644"/>
      <c r="DH11" s="644"/>
      <c r="DI11" s="644"/>
      <c r="DJ11" s="644"/>
      <c r="DK11" s="644"/>
      <c r="DL11" s="644"/>
      <c r="DM11" s="644"/>
      <c r="DN11" s="644"/>
      <c r="DO11" s="644"/>
      <c r="DP11" s="645"/>
      <c r="DQ11" s="649">
        <v>161696</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207845</v>
      </c>
      <c r="S12" s="644"/>
      <c r="T12" s="644"/>
      <c r="U12" s="644"/>
      <c r="V12" s="644"/>
      <c r="W12" s="644"/>
      <c r="X12" s="644"/>
      <c r="Y12" s="645"/>
      <c r="Z12" s="703">
        <v>3.6</v>
      </c>
      <c r="AA12" s="703"/>
      <c r="AB12" s="703"/>
      <c r="AC12" s="703"/>
      <c r="AD12" s="704">
        <v>207845</v>
      </c>
      <c r="AE12" s="704"/>
      <c r="AF12" s="704"/>
      <c r="AG12" s="704"/>
      <c r="AH12" s="704"/>
      <c r="AI12" s="704"/>
      <c r="AJ12" s="704"/>
      <c r="AK12" s="704"/>
      <c r="AL12" s="646">
        <v>6.2</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1711352</v>
      </c>
      <c r="BH12" s="644"/>
      <c r="BI12" s="644"/>
      <c r="BJ12" s="644"/>
      <c r="BK12" s="644"/>
      <c r="BL12" s="644"/>
      <c r="BM12" s="644"/>
      <c r="BN12" s="645"/>
      <c r="BO12" s="703">
        <v>69.2</v>
      </c>
      <c r="BP12" s="703"/>
      <c r="BQ12" s="703"/>
      <c r="BR12" s="703"/>
      <c r="BS12" s="649" t="s">
        <v>224</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143633</v>
      </c>
      <c r="CS12" s="644"/>
      <c r="CT12" s="644"/>
      <c r="CU12" s="644"/>
      <c r="CV12" s="644"/>
      <c r="CW12" s="644"/>
      <c r="CX12" s="644"/>
      <c r="CY12" s="645"/>
      <c r="CZ12" s="703">
        <v>2.6</v>
      </c>
      <c r="DA12" s="703"/>
      <c r="DB12" s="703"/>
      <c r="DC12" s="703"/>
      <c r="DD12" s="649">
        <v>11471</v>
      </c>
      <c r="DE12" s="644"/>
      <c r="DF12" s="644"/>
      <c r="DG12" s="644"/>
      <c r="DH12" s="644"/>
      <c r="DI12" s="644"/>
      <c r="DJ12" s="644"/>
      <c r="DK12" s="644"/>
      <c r="DL12" s="644"/>
      <c r="DM12" s="644"/>
      <c r="DN12" s="644"/>
      <c r="DO12" s="644"/>
      <c r="DP12" s="645"/>
      <c r="DQ12" s="649">
        <v>55150</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v>81816</v>
      </c>
      <c r="S13" s="644"/>
      <c r="T13" s="644"/>
      <c r="U13" s="644"/>
      <c r="V13" s="644"/>
      <c r="W13" s="644"/>
      <c r="X13" s="644"/>
      <c r="Y13" s="645"/>
      <c r="Z13" s="703">
        <v>1.4</v>
      </c>
      <c r="AA13" s="703"/>
      <c r="AB13" s="703"/>
      <c r="AC13" s="703"/>
      <c r="AD13" s="704">
        <v>81816</v>
      </c>
      <c r="AE13" s="704"/>
      <c r="AF13" s="704"/>
      <c r="AG13" s="704"/>
      <c r="AH13" s="704"/>
      <c r="AI13" s="704"/>
      <c r="AJ13" s="704"/>
      <c r="AK13" s="704"/>
      <c r="AL13" s="646">
        <v>2.5</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1708708</v>
      </c>
      <c r="BH13" s="644"/>
      <c r="BI13" s="644"/>
      <c r="BJ13" s="644"/>
      <c r="BK13" s="644"/>
      <c r="BL13" s="644"/>
      <c r="BM13" s="644"/>
      <c r="BN13" s="645"/>
      <c r="BO13" s="703">
        <v>69.099999999999994</v>
      </c>
      <c r="BP13" s="703"/>
      <c r="BQ13" s="703"/>
      <c r="BR13" s="703"/>
      <c r="BS13" s="649" t="s">
        <v>224</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480620</v>
      </c>
      <c r="CS13" s="644"/>
      <c r="CT13" s="644"/>
      <c r="CU13" s="644"/>
      <c r="CV13" s="644"/>
      <c r="CW13" s="644"/>
      <c r="CX13" s="644"/>
      <c r="CY13" s="645"/>
      <c r="CZ13" s="703">
        <v>8.6</v>
      </c>
      <c r="DA13" s="703"/>
      <c r="DB13" s="703"/>
      <c r="DC13" s="703"/>
      <c r="DD13" s="649">
        <v>151709</v>
      </c>
      <c r="DE13" s="644"/>
      <c r="DF13" s="644"/>
      <c r="DG13" s="644"/>
      <c r="DH13" s="644"/>
      <c r="DI13" s="644"/>
      <c r="DJ13" s="644"/>
      <c r="DK13" s="644"/>
      <c r="DL13" s="644"/>
      <c r="DM13" s="644"/>
      <c r="DN13" s="644"/>
      <c r="DO13" s="644"/>
      <c r="DP13" s="645"/>
      <c r="DQ13" s="649">
        <v>413822</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224</v>
      </c>
      <c r="AA14" s="703"/>
      <c r="AB14" s="703"/>
      <c r="AC14" s="703"/>
      <c r="AD14" s="704" t="s">
        <v>122</v>
      </c>
      <c r="AE14" s="704"/>
      <c r="AF14" s="704"/>
      <c r="AG14" s="704"/>
      <c r="AH14" s="704"/>
      <c r="AI14" s="704"/>
      <c r="AJ14" s="704"/>
      <c r="AK14" s="704"/>
      <c r="AL14" s="646" t="s">
        <v>122</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29126</v>
      </c>
      <c r="BH14" s="644"/>
      <c r="BI14" s="644"/>
      <c r="BJ14" s="644"/>
      <c r="BK14" s="644"/>
      <c r="BL14" s="644"/>
      <c r="BM14" s="644"/>
      <c r="BN14" s="645"/>
      <c r="BO14" s="703">
        <v>1.2</v>
      </c>
      <c r="BP14" s="703"/>
      <c r="BQ14" s="703"/>
      <c r="BR14" s="703"/>
      <c r="BS14" s="649" t="s">
        <v>224</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237728</v>
      </c>
      <c r="CS14" s="644"/>
      <c r="CT14" s="644"/>
      <c r="CU14" s="644"/>
      <c r="CV14" s="644"/>
      <c r="CW14" s="644"/>
      <c r="CX14" s="644"/>
      <c r="CY14" s="645"/>
      <c r="CZ14" s="703">
        <v>4.3</v>
      </c>
      <c r="DA14" s="703"/>
      <c r="DB14" s="703"/>
      <c r="DC14" s="703"/>
      <c r="DD14" s="649">
        <v>42536</v>
      </c>
      <c r="DE14" s="644"/>
      <c r="DF14" s="644"/>
      <c r="DG14" s="644"/>
      <c r="DH14" s="644"/>
      <c r="DI14" s="644"/>
      <c r="DJ14" s="644"/>
      <c r="DK14" s="644"/>
      <c r="DL14" s="644"/>
      <c r="DM14" s="644"/>
      <c r="DN14" s="644"/>
      <c r="DO14" s="644"/>
      <c r="DP14" s="645"/>
      <c r="DQ14" s="649">
        <v>196766</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28451</v>
      </c>
      <c r="S15" s="644"/>
      <c r="T15" s="644"/>
      <c r="U15" s="644"/>
      <c r="V15" s="644"/>
      <c r="W15" s="644"/>
      <c r="X15" s="644"/>
      <c r="Y15" s="645"/>
      <c r="Z15" s="703">
        <v>0.5</v>
      </c>
      <c r="AA15" s="703"/>
      <c r="AB15" s="703"/>
      <c r="AC15" s="703"/>
      <c r="AD15" s="704">
        <v>28451</v>
      </c>
      <c r="AE15" s="704"/>
      <c r="AF15" s="704"/>
      <c r="AG15" s="704"/>
      <c r="AH15" s="704"/>
      <c r="AI15" s="704"/>
      <c r="AJ15" s="704"/>
      <c r="AK15" s="704"/>
      <c r="AL15" s="646">
        <v>0.9</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96741</v>
      </c>
      <c r="BH15" s="644"/>
      <c r="BI15" s="644"/>
      <c r="BJ15" s="644"/>
      <c r="BK15" s="644"/>
      <c r="BL15" s="644"/>
      <c r="BM15" s="644"/>
      <c r="BN15" s="645"/>
      <c r="BO15" s="703">
        <v>3.9</v>
      </c>
      <c r="BP15" s="703"/>
      <c r="BQ15" s="703"/>
      <c r="BR15" s="703"/>
      <c r="BS15" s="649" t="s">
        <v>224</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482641</v>
      </c>
      <c r="CS15" s="644"/>
      <c r="CT15" s="644"/>
      <c r="CU15" s="644"/>
      <c r="CV15" s="644"/>
      <c r="CW15" s="644"/>
      <c r="CX15" s="644"/>
      <c r="CY15" s="645"/>
      <c r="CZ15" s="703">
        <v>8.6999999999999993</v>
      </c>
      <c r="DA15" s="703"/>
      <c r="DB15" s="703"/>
      <c r="DC15" s="703"/>
      <c r="DD15" s="649">
        <v>14996</v>
      </c>
      <c r="DE15" s="644"/>
      <c r="DF15" s="644"/>
      <c r="DG15" s="644"/>
      <c r="DH15" s="644"/>
      <c r="DI15" s="644"/>
      <c r="DJ15" s="644"/>
      <c r="DK15" s="644"/>
      <c r="DL15" s="644"/>
      <c r="DM15" s="644"/>
      <c r="DN15" s="644"/>
      <c r="DO15" s="644"/>
      <c r="DP15" s="645"/>
      <c r="DQ15" s="649">
        <v>432166</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224</v>
      </c>
      <c r="S16" s="644"/>
      <c r="T16" s="644"/>
      <c r="U16" s="644"/>
      <c r="V16" s="644"/>
      <c r="W16" s="644"/>
      <c r="X16" s="644"/>
      <c r="Y16" s="645"/>
      <c r="Z16" s="703" t="s">
        <v>224</v>
      </c>
      <c r="AA16" s="703"/>
      <c r="AB16" s="703"/>
      <c r="AC16" s="703"/>
      <c r="AD16" s="704" t="s">
        <v>224</v>
      </c>
      <c r="AE16" s="704"/>
      <c r="AF16" s="704"/>
      <c r="AG16" s="704"/>
      <c r="AH16" s="704"/>
      <c r="AI16" s="704"/>
      <c r="AJ16" s="704"/>
      <c r="AK16" s="704"/>
      <c r="AL16" s="646" t="s">
        <v>122</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224</v>
      </c>
      <c r="BH16" s="644"/>
      <c r="BI16" s="644"/>
      <c r="BJ16" s="644"/>
      <c r="BK16" s="644"/>
      <c r="BL16" s="644"/>
      <c r="BM16" s="644"/>
      <c r="BN16" s="645"/>
      <c r="BO16" s="703" t="s">
        <v>224</v>
      </c>
      <c r="BP16" s="703"/>
      <c r="BQ16" s="703"/>
      <c r="BR16" s="703"/>
      <c r="BS16" s="649" t="s">
        <v>224</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479</v>
      </c>
      <c r="CS16" s="644"/>
      <c r="CT16" s="644"/>
      <c r="CU16" s="644"/>
      <c r="CV16" s="644"/>
      <c r="CW16" s="644"/>
      <c r="CX16" s="644"/>
      <c r="CY16" s="645"/>
      <c r="CZ16" s="703">
        <v>0</v>
      </c>
      <c r="DA16" s="703"/>
      <c r="DB16" s="703"/>
      <c r="DC16" s="703"/>
      <c r="DD16" s="649" t="s">
        <v>224</v>
      </c>
      <c r="DE16" s="644"/>
      <c r="DF16" s="644"/>
      <c r="DG16" s="644"/>
      <c r="DH16" s="644"/>
      <c r="DI16" s="644"/>
      <c r="DJ16" s="644"/>
      <c r="DK16" s="644"/>
      <c r="DL16" s="644"/>
      <c r="DM16" s="644"/>
      <c r="DN16" s="644"/>
      <c r="DO16" s="644"/>
      <c r="DP16" s="645"/>
      <c r="DQ16" s="649">
        <v>479</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3314</v>
      </c>
      <c r="S17" s="644"/>
      <c r="T17" s="644"/>
      <c r="U17" s="644"/>
      <c r="V17" s="644"/>
      <c r="W17" s="644"/>
      <c r="X17" s="644"/>
      <c r="Y17" s="645"/>
      <c r="Z17" s="703">
        <v>0.1</v>
      </c>
      <c r="AA17" s="703"/>
      <c r="AB17" s="703"/>
      <c r="AC17" s="703"/>
      <c r="AD17" s="704">
        <v>3314</v>
      </c>
      <c r="AE17" s="704"/>
      <c r="AF17" s="704"/>
      <c r="AG17" s="704"/>
      <c r="AH17" s="704"/>
      <c r="AI17" s="704"/>
      <c r="AJ17" s="704"/>
      <c r="AK17" s="704"/>
      <c r="AL17" s="646">
        <v>0.1</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224</v>
      </c>
      <c r="BP17" s="703"/>
      <c r="BQ17" s="703"/>
      <c r="BR17" s="703"/>
      <c r="BS17" s="649" t="s">
        <v>224</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213904</v>
      </c>
      <c r="CS17" s="644"/>
      <c r="CT17" s="644"/>
      <c r="CU17" s="644"/>
      <c r="CV17" s="644"/>
      <c r="CW17" s="644"/>
      <c r="CX17" s="644"/>
      <c r="CY17" s="645"/>
      <c r="CZ17" s="703">
        <v>3.8</v>
      </c>
      <c r="DA17" s="703"/>
      <c r="DB17" s="703"/>
      <c r="DC17" s="703"/>
      <c r="DD17" s="649" t="s">
        <v>224</v>
      </c>
      <c r="DE17" s="644"/>
      <c r="DF17" s="644"/>
      <c r="DG17" s="644"/>
      <c r="DH17" s="644"/>
      <c r="DI17" s="644"/>
      <c r="DJ17" s="644"/>
      <c r="DK17" s="644"/>
      <c r="DL17" s="644"/>
      <c r="DM17" s="644"/>
      <c r="DN17" s="644"/>
      <c r="DO17" s="644"/>
      <c r="DP17" s="645"/>
      <c r="DQ17" s="649">
        <v>213904</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117559</v>
      </c>
      <c r="S18" s="644"/>
      <c r="T18" s="644"/>
      <c r="U18" s="644"/>
      <c r="V18" s="644"/>
      <c r="W18" s="644"/>
      <c r="X18" s="644"/>
      <c r="Y18" s="645"/>
      <c r="Z18" s="703">
        <v>2</v>
      </c>
      <c r="AA18" s="703"/>
      <c r="AB18" s="703"/>
      <c r="AC18" s="703"/>
      <c r="AD18" s="704">
        <v>42911</v>
      </c>
      <c r="AE18" s="704"/>
      <c r="AF18" s="704"/>
      <c r="AG18" s="704"/>
      <c r="AH18" s="704"/>
      <c r="AI18" s="704"/>
      <c r="AJ18" s="704"/>
      <c r="AK18" s="704"/>
      <c r="AL18" s="646">
        <v>1.3</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224</v>
      </c>
      <c r="BH18" s="644"/>
      <c r="BI18" s="644"/>
      <c r="BJ18" s="644"/>
      <c r="BK18" s="644"/>
      <c r="BL18" s="644"/>
      <c r="BM18" s="644"/>
      <c r="BN18" s="645"/>
      <c r="BO18" s="703" t="s">
        <v>224</v>
      </c>
      <c r="BP18" s="703"/>
      <c r="BQ18" s="703"/>
      <c r="BR18" s="703"/>
      <c r="BS18" s="649" t="s">
        <v>224</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224</v>
      </c>
      <c r="CS18" s="644"/>
      <c r="CT18" s="644"/>
      <c r="CU18" s="644"/>
      <c r="CV18" s="644"/>
      <c r="CW18" s="644"/>
      <c r="CX18" s="644"/>
      <c r="CY18" s="645"/>
      <c r="CZ18" s="703" t="s">
        <v>224</v>
      </c>
      <c r="DA18" s="703"/>
      <c r="DB18" s="703"/>
      <c r="DC18" s="703"/>
      <c r="DD18" s="649" t="s">
        <v>224</v>
      </c>
      <c r="DE18" s="644"/>
      <c r="DF18" s="644"/>
      <c r="DG18" s="644"/>
      <c r="DH18" s="644"/>
      <c r="DI18" s="644"/>
      <c r="DJ18" s="644"/>
      <c r="DK18" s="644"/>
      <c r="DL18" s="644"/>
      <c r="DM18" s="644"/>
      <c r="DN18" s="644"/>
      <c r="DO18" s="644"/>
      <c r="DP18" s="645"/>
      <c r="DQ18" s="649" t="s">
        <v>224</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42911</v>
      </c>
      <c r="S19" s="644"/>
      <c r="T19" s="644"/>
      <c r="U19" s="644"/>
      <c r="V19" s="644"/>
      <c r="W19" s="644"/>
      <c r="X19" s="644"/>
      <c r="Y19" s="645"/>
      <c r="Z19" s="703">
        <v>0.7</v>
      </c>
      <c r="AA19" s="703"/>
      <c r="AB19" s="703"/>
      <c r="AC19" s="703"/>
      <c r="AD19" s="704">
        <v>42911</v>
      </c>
      <c r="AE19" s="704"/>
      <c r="AF19" s="704"/>
      <c r="AG19" s="704"/>
      <c r="AH19" s="704"/>
      <c r="AI19" s="704"/>
      <c r="AJ19" s="704"/>
      <c r="AK19" s="704"/>
      <c r="AL19" s="646">
        <v>1.3</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t="s">
        <v>224</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224</v>
      </c>
      <c r="DA19" s="703"/>
      <c r="DB19" s="703"/>
      <c r="DC19" s="703"/>
      <c r="DD19" s="649" t="s">
        <v>224</v>
      </c>
      <c r="DE19" s="644"/>
      <c r="DF19" s="644"/>
      <c r="DG19" s="644"/>
      <c r="DH19" s="644"/>
      <c r="DI19" s="644"/>
      <c r="DJ19" s="644"/>
      <c r="DK19" s="644"/>
      <c r="DL19" s="644"/>
      <c r="DM19" s="644"/>
      <c r="DN19" s="644"/>
      <c r="DO19" s="644"/>
      <c r="DP19" s="645"/>
      <c r="DQ19" s="649" t="s">
        <v>224</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74648</v>
      </c>
      <c r="S20" s="644"/>
      <c r="T20" s="644"/>
      <c r="U20" s="644"/>
      <c r="V20" s="644"/>
      <c r="W20" s="644"/>
      <c r="X20" s="644"/>
      <c r="Y20" s="645"/>
      <c r="Z20" s="703">
        <v>1.3</v>
      </c>
      <c r="AA20" s="703"/>
      <c r="AB20" s="703"/>
      <c r="AC20" s="703"/>
      <c r="AD20" s="704" t="s">
        <v>122</v>
      </c>
      <c r="AE20" s="704"/>
      <c r="AF20" s="704"/>
      <c r="AG20" s="704"/>
      <c r="AH20" s="704"/>
      <c r="AI20" s="704"/>
      <c r="AJ20" s="704"/>
      <c r="AK20" s="704"/>
      <c r="AL20" s="646" t="s">
        <v>224</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t="s">
        <v>224</v>
      </c>
      <c r="BH20" s="644"/>
      <c r="BI20" s="644"/>
      <c r="BJ20" s="644"/>
      <c r="BK20" s="644"/>
      <c r="BL20" s="644"/>
      <c r="BM20" s="644"/>
      <c r="BN20" s="645"/>
      <c r="BO20" s="703" t="s">
        <v>224</v>
      </c>
      <c r="BP20" s="703"/>
      <c r="BQ20" s="703"/>
      <c r="BR20" s="703"/>
      <c r="BS20" s="649" t="s">
        <v>122</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5561798</v>
      </c>
      <c r="CS20" s="644"/>
      <c r="CT20" s="644"/>
      <c r="CU20" s="644"/>
      <c r="CV20" s="644"/>
      <c r="CW20" s="644"/>
      <c r="CX20" s="644"/>
      <c r="CY20" s="645"/>
      <c r="CZ20" s="703">
        <v>100</v>
      </c>
      <c r="DA20" s="703"/>
      <c r="DB20" s="703"/>
      <c r="DC20" s="703"/>
      <c r="DD20" s="649">
        <v>428604</v>
      </c>
      <c r="DE20" s="644"/>
      <c r="DF20" s="644"/>
      <c r="DG20" s="644"/>
      <c r="DH20" s="644"/>
      <c r="DI20" s="644"/>
      <c r="DJ20" s="644"/>
      <c r="DK20" s="644"/>
      <c r="DL20" s="644"/>
      <c r="DM20" s="644"/>
      <c r="DN20" s="644"/>
      <c r="DO20" s="644"/>
      <c r="DP20" s="645"/>
      <c r="DQ20" s="649">
        <v>3633054</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t="s">
        <v>224</v>
      </c>
      <c r="S21" s="644"/>
      <c r="T21" s="644"/>
      <c r="U21" s="644"/>
      <c r="V21" s="644"/>
      <c r="W21" s="644"/>
      <c r="X21" s="644"/>
      <c r="Y21" s="645"/>
      <c r="Z21" s="703" t="s">
        <v>224</v>
      </c>
      <c r="AA21" s="703"/>
      <c r="AB21" s="703"/>
      <c r="AC21" s="703"/>
      <c r="AD21" s="704" t="s">
        <v>224</v>
      </c>
      <c r="AE21" s="704"/>
      <c r="AF21" s="704"/>
      <c r="AG21" s="704"/>
      <c r="AH21" s="704"/>
      <c r="AI21" s="704"/>
      <c r="AJ21" s="704"/>
      <c r="AK21" s="704"/>
      <c r="AL21" s="646" t="s">
        <v>224</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t="s">
        <v>224</v>
      </c>
      <c r="BH21" s="644"/>
      <c r="BI21" s="644"/>
      <c r="BJ21" s="644"/>
      <c r="BK21" s="644"/>
      <c r="BL21" s="644"/>
      <c r="BM21" s="644"/>
      <c r="BN21" s="645"/>
      <c r="BO21" s="703" t="s">
        <v>224</v>
      </c>
      <c r="BP21" s="703"/>
      <c r="BQ21" s="703"/>
      <c r="BR21" s="703"/>
      <c r="BS21" s="649" t="s">
        <v>224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3016567</v>
      </c>
      <c r="S22" s="644"/>
      <c r="T22" s="644"/>
      <c r="U22" s="644"/>
      <c r="V22" s="644"/>
      <c r="W22" s="644"/>
      <c r="X22" s="644"/>
      <c r="Y22" s="645"/>
      <c r="Z22" s="703">
        <v>51.6</v>
      </c>
      <c r="AA22" s="703"/>
      <c r="AB22" s="703"/>
      <c r="AC22" s="703"/>
      <c r="AD22" s="704">
        <v>2941919</v>
      </c>
      <c r="AE22" s="704"/>
      <c r="AF22" s="704"/>
      <c r="AG22" s="704"/>
      <c r="AH22" s="704"/>
      <c r="AI22" s="704"/>
      <c r="AJ22" s="704"/>
      <c r="AK22" s="704"/>
      <c r="AL22" s="646">
        <v>88.2</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224</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1409</v>
      </c>
      <c r="S23" s="644"/>
      <c r="T23" s="644"/>
      <c r="U23" s="644"/>
      <c r="V23" s="644"/>
      <c r="W23" s="644"/>
      <c r="X23" s="644"/>
      <c r="Y23" s="645"/>
      <c r="Z23" s="703">
        <v>0</v>
      </c>
      <c r="AA23" s="703"/>
      <c r="AB23" s="703"/>
      <c r="AC23" s="703"/>
      <c r="AD23" s="704">
        <v>1409</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224</v>
      </c>
      <c r="BH23" s="644"/>
      <c r="BI23" s="644"/>
      <c r="BJ23" s="644"/>
      <c r="BK23" s="644"/>
      <c r="BL23" s="644"/>
      <c r="BM23" s="644"/>
      <c r="BN23" s="645"/>
      <c r="BO23" s="703" t="s">
        <v>224</v>
      </c>
      <c r="BP23" s="703"/>
      <c r="BQ23" s="703"/>
      <c r="BR23" s="703"/>
      <c r="BS23" s="649" t="s">
        <v>224</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8600</v>
      </c>
      <c r="S24" s="644"/>
      <c r="T24" s="644"/>
      <c r="U24" s="644"/>
      <c r="V24" s="644"/>
      <c r="W24" s="644"/>
      <c r="X24" s="644"/>
      <c r="Y24" s="645"/>
      <c r="Z24" s="703">
        <v>0.1</v>
      </c>
      <c r="AA24" s="703"/>
      <c r="AB24" s="703"/>
      <c r="AC24" s="703"/>
      <c r="AD24" s="704" t="s">
        <v>122</v>
      </c>
      <c r="AE24" s="704"/>
      <c r="AF24" s="704"/>
      <c r="AG24" s="704"/>
      <c r="AH24" s="704"/>
      <c r="AI24" s="704"/>
      <c r="AJ24" s="704"/>
      <c r="AK24" s="704"/>
      <c r="AL24" s="646" t="s">
        <v>224</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224</v>
      </c>
      <c r="BH24" s="644"/>
      <c r="BI24" s="644"/>
      <c r="BJ24" s="644"/>
      <c r="BK24" s="644"/>
      <c r="BL24" s="644"/>
      <c r="BM24" s="644"/>
      <c r="BN24" s="645"/>
      <c r="BO24" s="703" t="s">
        <v>224</v>
      </c>
      <c r="BP24" s="703"/>
      <c r="BQ24" s="703"/>
      <c r="BR24" s="703"/>
      <c r="BS24" s="649" t="s">
        <v>224</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1562623</v>
      </c>
      <c r="CS24" s="707"/>
      <c r="CT24" s="707"/>
      <c r="CU24" s="707"/>
      <c r="CV24" s="707"/>
      <c r="CW24" s="707"/>
      <c r="CX24" s="707"/>
      <c r="CY24" s="753"/>
      <c r="CZ24" s="754">
        <v>28.1</v>
      </c>
      <c r="DA24" s="723"/>
      <c r="DB24" s="723"/>
      <c r="DC24" s="757"/>
      <c r="DD24" s="752">
        <v>1289111</v>
      </c>
      <c r="DE24" s="707"/>
      <c r="DF24" s="707"/>
      <c r="DG24" s="707"/>
      <c r="DH24" s="707"/>
      <c r="DI24" s="707"/>
      <c r="DJ24" s="707"/>
      <c r="DK24" s="753"/>
      <c r="DL24" s="752">
        <v>1286489</v>
      </c>
      <c r="DM24" s="707"/>
      <c r="DN24" s="707"/>
      <c r="DO24" s="707"/>
      <c r="DP24" s="707"/>
      <c r="DQ24" s="707"/>
      <c r="DR24" s="707"/>
      <c r="DS24" s="707"/>
      <c r="DT24" s="707"/>
      <c r="DU24" s="707"/>
      <c r="DV24" s="753"/>
      <c r="DW24" s="754">
        <v>37.6</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59723</v>
      </c>
      <c r="S25" s="644"/>
      <c r="T25" s="644"/>
      <c r="U25" s="644"/>
      <c r="V25" s="644"/>
      <c r="W25" s="644"/>
      <c r="X25" s="644"/>
      <c r="Y25" s="645"/>
      <c r="Z25" s="703">
        <v>1</v>
      </c>
      <c r="AA25" s="703"/>
      <c r="AB25" s="703"/>
      <c r="AC25" s="703"/>
      <c r="AD25" s="704">
        <v>7865</v>
      </c>
      <c r="AE25" s="704"/>
      <c r="AF25" s="704"/>
      <c r="AG25" s="704"/>
      <c r="AH25" s="704"/>
      <c r="AI25" s="704"/>
      <c r="AJ25" s="704"/>
      <c r="AK25" s="704"/>
      <c r="AL25" s="646">
        <v>0.2</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224</v>
      </c>
      <c r="BH25" s="644"/>
      <c r="BI25" s="644"/>
      <c r="BJ25" s="644"/>
      <c r="BK25" s="644"/>
      <c r="BL25" s="644"/>
      <c r="BM25" s="644"/>
      <c r="BN25" s="645"/>
      <c r="BO25" s="703" t="s">
        <v>224</v>
      </c>
      <c r="BP25" s="703"/>
      <c r="BQ25" s="703"/>
      <c r="BR25" s="703"/>
      <c r="BS25" s="649" t="s">
        <v>224</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965249</v>
      </c>
      <c r="CS25" s="642"/>
      <c r="CT25" s="642"/>
      <c r="CU25" s="642"/>
      <c r="CV25" s="642"/>
      <c r="CW25" s="642"/>
      <c r="CX25" s="642"/>
      <c r="CY25" s="643"/>
      <c r="CZ25" s="646">
        <v>17.399999999999999</v>
      </c>
      <c r="DA25" s="675"/>
      <c r="DB25" s="675"/>
      <c r="DC25" s="676"/>
      <c r="DD25" s="649">
        <v>909704</v>
      </c>
      <c r="DE25" s="642"/>
      <c r="DF25" s="642"/>
      <c r="DG25" s="642"/>
      <c r="DH25" s="642"/>
      <c r="DI25" s="642"/>
      <c r="DJ25" s="642"/>
      <c r="DK25" s="643"/>
      <c r="DL25" s="649">
        <v>907082</v>
      </c>
      <c r="DM25" s="642"/>
      <c r="DN25" s="642"/>
      <c r="DO25" s="642"/>
      <c r="DP25" s="642"/>
      <c r="DQ25" s="642"/>
      <c r="DR25" s="642"/>
      <c r="DS25" s="642"/>
      <c r="DT25" s="642"/>
      <c r="DU25" s="642"/>
      <c r="DV25" s="643"/>
      <c r="DW25" s="646">
        <v>26.5</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5376</v>
      </c>
      <c r="S26" s="644"/>
      <c r="T26" s="644"/>
      <c r="U26" s="644"/>
      <c r="V26" s="644"/>
      <c r="W26" s="644"/>
      <c r="X26" s="644"/>
      <c r="Y26" s="645"/>
      <c r="Z26" s="703">
        <v>0.1</v>
      </c>
      <c r="AA26" s="703"/>
      <c r="AB26" s="703"/>
      <c r="AC26" s="703"/>
      <c r="AD26" s="704" t="s">
        <v>224</v>
      </c>
      <c r="AE26" s="704"/>
      <c r="AF26" s="704"/>
      <c r="AG26" s="704"/>
      <c r="AH26" s="704"/>
      <c r="AI26" s="704"/>
      <c r="AJ26" s="704"/>
      <c r="AK26" s="704"/>
      <c r="AL26" s="646" t="s">
        <v>224</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224</v>
      </c>
      <c r="BH26" s="644"/>
      <c r="BI26" s="644"/>
      <c r="BJ26" s="644"/>
      <c r="BK26" s="644"/>
      <c r="BL26" s="644"/>
      <c r="BM26" s="644"/>
      <c r="BN26" s="645"/>
      <c r="BO26" s="703" t="s">
        <v>224</v>
      </c>
      <c r="BP26" s="703"/>
      <c r="BQ26" s="703"/>
      <c r="BR26" s="703"/>
      <c r="BS26" s="649" t="s">
        <v>224</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606051</v>
      </c>
      <c r="CS26" s="644"/>
      <c r="CT26" s="644"/>
      <c r="CU26" s="644"/>
      <c r="CV26" s="644"/>
      <c r="CW26" s="644"/>
      <c r="CX26" s="644"/>
      <c r="CY26" s="645"/>
      <c r="CZ26" s="646">
        <v>10.9</v>
      </c>
      <c r="DA26" s="675"/>
      <c r="DB26" s="675"/>
      <c r="DC26" s="676"/>
      <c r="DD26" s="649">
        <v>553642</v>
      </c>
      <c r="DE26" s="644"/>
      <c r="DF26" s="644"/>
      <c r="DG26" s="644"/>
      <c r="DH26" s="644"/>
      <c r="DI26" s="644"/>
      <c r="DJ26" s="644"/>
      <c r="DK26" s="645"/>
      <c r="DL26" s="649" t="s">
        <v>224</v>
      </c>
      <c r="DM26" s="644"/>
      <c r="DN26" s="644"/>
      <c r="DO26" s="644"/>
      <c r="DP26" s="644"/>
      <c r="DQ26" s="644"/>
      <c r="DR26" s="644"/>
      <c r="DS26" s="644"/>
      <c r="DT26" s="644"/>
      <c r="DU26" s="644"/>
      <c r="DV26" s="645"/>
      <c r="DW26" s="646" t="s">
        <v>224</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220938</v>
      </c>
      <c r="S27" s="644"/>
      <c r="T27" s="644"/>
      <c r="U27" s="644"/>
      <c r="V27" s="644"/>
      <c r="W27" s="644"/>
      <c r="X27" s="644"/>
      <c r="Y27" s="645"/>
      <c r="Z27" s="703">
        <v>3.8</v>
      </c>
      <c r="AA27" s="703"/>
      <c r="AB27" s="703"/>
      <c r="AC27" s="703"/>
      <c r="AD27" s="704" t="s">
        <v>224</v>
      </c>
      <c r="AE27" s="704"/>
      <c r="AF27" s="704"/>
      <c r="AG27" s="704"/>
      <c r="AH27" s="704"/>
      <c r="AI27" s="704"/>
      <c r="AJ27" s="704"/>
      <c r="AK27" s="704"/>
      <c r="AL27" s="646" t="s">
        <v>122</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2473917</v>
      </c>
      <c r="BH27" s="644"/>
      <c r="BI27" s="644"/>
      <c r="BJ27" s="644"/>
      <c r="BK27" s="644"/>
      <c r="BL27" s="644"/>
      <c r="BM27" s="644"/>
      <c r="BN27" s="645"/>
      <c r="BO27" s="703">
        <v>100</v>
      </c>
      <c r="BP27" s="703"/>
      <c r="BQ27" s="703"/>
      <c r="BR27" s="703"/>
      <c r="BS27" s="649" t="s">
        <v>224</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383470</v>
      </c>
      <c r="CS27" s="642"/>
      <c r="CT27" s="642"/>
      <c r="CU27" s="642"/>
      <c r="CV27" s="642"/>
      <c r="CW27" s="642"/>
      <c r="CX27" s="642"/>
      <c r="CY27" s="643"/>
      <c r="CZ27" s="646">
        <v>6.9</v>
      </c>
      <c r="DA27" s="675"/>
      <c r="DB27" s="675"/>
      <c r="DC27" s="676"/>
      <c r="DD27" s="649">
        <v>165503</v>
      </c>
      <c r="DE27" s="642"/>
      <c r="DF27" s="642"/>
      <c r="DG27" s="642"/>
      <c r="DH27" s="642"/>
      <c r="DI27" s="642"/>
      <c r="DJ27" s="642"/>
      <c r="DK27" s="643"/>
      <c r="DL27" s="649">
        <v>165503</v>
      </c>
      <c r="DM27" s="642"/>
      <c r="DN27" s="642"/>
      <c r="DO27" s="642"/>
      <c r="DP27" s="642"/>
      <c r="DQ27" s="642"/>
      <c r="DR27" s="642"/>
      <c r="DS27" s="642"/>
      <c r="DT27" s="642"/>
      <c r="DU27" s="642"/>
      <c r="DV27" s="643"/>
      <c r="DW27" s="646">
        <v>4.8</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122</v>
      </c>
      <c r="S28" s="644"/>
      <c r="T28" s="644"/>
      <c r="U28" s="644"/>
      <c r="V28" s="644"/>
      <c r="W28" s="644"/>
      <c r="X28" s="644"/>
      <c r="Y28" s="645"/>
      <c r="Z28" s="703" t="s">
        <v>224</v>
      </c>
      <c r="AA28" s="703"/>
      <c r="AB28" s="703"/>
      <c r="AC28" s="703"/>
      <c r="AD28" s="704" t="s">
        <v>224</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213904</v>
      </c>
      <c r="CS28" s="644"/>
      <c r="CT28" s="644"/>
      <c r="CU28" s="644"/>
      <c r="CV28" s="644"/>
      <c r="CW28" s="644"/>
      <c r="CX28" s="644"/>
      <c r="CY28" s="645"/>
      <c r="CZ28" s="646">
        <v>3.8</v>
      </c>
      <c r="DA28" s="675"/>
      <c r="DB28" s="675"/>
      <c r="DC28" s="676"/>
      <c r="DD28" s="649">
        <v>213904</v>
      </c>
      <c r="DE28" s="644"/>
      <c r="DF28" s="644"/>
      <c r="DG28" s="644"/>
      <c r="DH28" s="644"/>
      <c r="DI28" s="644"/>
      <c r="DJ28" s="644"/>
      <c r="DK28" s="645"/>
      <c r="DL28" s="649">
        <v>213904</v>
      </c>
      <c r="DM28" s="644"/>
      <c r="DN28" s="644"/>
      <c r="DO28" s="644"/>
      <c r="DP28" s="644"/>
      <c r="DQ28" s="644"/>
      <c r="DR28" s="644"/>
      <c r="DS28" s="644"/>
      <c r="DT28" s="644"/>
      <c r="DU28" s="644"/>
      <c r="DV28" s="645"/>
      <c r="DW28" s="646">
        <v>6.3</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253794</v>
      </c>
      <c r="S29" s="644"/>
      <c r="T29" s="644"/>
      <c r="U29" s="644"/>
      <c r="V29" s="644"/>
      <c r="W29" s="644"/>
      <c r="X29" s="644"/>
      <c r="Y29" s="645"/>
      <c r="Z29" s="703">
        <v>4.3</v>
      </c>
      <c r="AA29" s="703"/>
      <c r="AB29" s="703"/>
      <c r="AC29" s="703"/>
      <c r="AD29" s="704" t="s">
        <v>122</v>
      </c>
      <c r="AE29" s="704"/>
      <c r="AF29" s="704"/>
      <c r="AG29" s="704"/>
      <c r="AH29" s="704"/>
      <c r="AI29" s="704"/>
      <c r="AJ29" s="704"/>
      <c r="AK29" s="704"/>
      <c r="AL29" s="646" t="s">
        <v>224</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213904</v>
      </c>
      <c r="CS29" s="642"/>
      <c r="CT29" s="642"/>
      <c r="CU29" s="642"/>
      <c r="CV29" s="642"/>
      <c r="CW29" s="642"/>
      <c r="CX29" s="642"/>
      <c r="CY29" s="643"/>
      <c r="CZ29" s="646">
        <v>3.8</v>
      </c>
      <c r="DA29" s="675"/>
      <c r="DB29" s="675"/>
      <c r="DC29" s="676"/>
      <c r="DD29" s="649">
        <v>213904</v>
      </c>
      <c r="DE29" s="642"/>
      <c r="DF29" s="642"/>
      <c r="DG29" s="642"/>
      <c r="DH29" s="642"/>
      <c r="DI29" s="642"/>
      <c r="DJ29" s="642"/>
      <c r="DK29" s="643"/>
      <c r="DL29" s="649">
        <v>213904</v>
      </c>
      <c r="DM29" s="642"/>
      <c r="DN29" s="642"/>
      <c r="DO29" s="642"/>
      <c r="DP29" s="642"/>
      <c r="DQ29" s="642"/>
      <c r="DR29" s="642"/>
      <c r="DS29" s="642"/>
      <c r="DT29" s="642"/>
      <c r="DU29" s="642"/>
      <c r="DV29" s="643"/>
      <c r="DW29" s="646">
        <v>6.3</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15527</v>
      </c>
      <c r="S30" s="644"/>
      <c r="T30" s="644"/>
      <c r="U30" s="644"/>
      <c r="V30" s="644"/>
      <c r="W30" s="644"/>
      <c r="X30" s="644"/>
      <c r="Y30" s="645"/>
      <c r="Z30" s="703">
        <v>0.3</v>
      </c>
      <c r="AA30" s="703"/>
      <c r="AB30" s="703"/>
      <c r="AC30" s="703"/>
      <c r="AD30" s="704">
        <v>528</v>
      </c>
      <c r="AE30" s="704"/>
      <c r="AF30" s="704"/>
      <c r="AG30" s="704"/>
      <c r="AH30" s="704"/>
      <c r="AI30" s="704"/>
      <c r="AJ30" s="704"/>
      <c r="AK30" s="704"/>
      <c r="AL30" s="646">
        <v>0</v>
      </c>
      <c r="AM30" s="647"/>
      <c r="AN30" s="647"/>
      <c r="AO30" s="705"/>
      <c r="AP30" s="731" t="s">
        <v>300</v>
      </c>
      <c r="AQ30" s="732"/>
      <c r="AR30" s="732"/>
      <c r="AS30" s="732"/>
      <c r="AT30" s="737" t="s">
        <v>301</v>
      </c>
      <c r="AU30" s="210"/>
      <c r="AV30" s="210"/>
      <c r="AW30" s="210"/>
      <c r="AX30" s="740" t="s">
        <v>179</v>
      </c>
      <c r="AY30" s="741"/>
      <c r="AZ30" s="741"/>
      <c r="BA30" s="741"/>
      <c r="BB30" s="741"/>
      <c r="BC30" s="741"/>
      <c r="BD30" s="741"/>
      <c r="BE30" s="741"/>
      <c r="BF30" s="742"/>
      <c r="BG30" s="721">
        <v>99</v>
      </c>
      <c r="BH30" s="722"/>
      <c r="BI30" s="722"/>
      <c r="BJ30" s="722"/>
      <c r="BK30" s="722"/>
      <c r="BL30" s="722"/>
      <c r="BM30" s="723">
        <v>94.4</v>
      </c>
      <c r="BN30" s="722"/>
      <c r="BO30" s="722"/>
      <c r="BP30" s="722"/>
      <c r="BQ30" s="724"/>
      <c r="BR30" s="721">
        <v>98.8</v>
      </c>
      <c r="BS30" s="722"/>
      <c r="BT30" s="722"/>
      <c r="BU30" s="722"/>
      <c r="BV30" s="722"/>
      <c r="BW30" s="722"/>
      <c r="BX30" s="723">
        <v>93.2</v>
      </c>
      <c r="BY30" s="722"/>
      <c r="BZ30" s="722"/>
      <c r="CA30" s="722"/>
      <c r="CB30" s="724"/>
      <c r="CD30" s="727"/>
      <c r="CE30" s="728"/>
      <c r="CF30" s="685" t="s">
        <v>302</v>
      </c>
      <c r="CG30" s="682"/>
      <c r="CH30" s="682"/>
      <c r="CI30" s="682"/>
      <c r="CJ30" s="682"/>
      <c r="CK30" s="682"/>
      <c r="CL30" s="682"/>
      <c r="CM30" s="682"/>
      <c r="CN30" s="682"/>
      <c r="CO30" s="682"/>
      <c r="CP30" s="682"/>
      <c r="CQ30" s="683"/>
      <c r="CR30" s="641">
        <v>192636</v>
      </c>
      <c r="CS30" s="644"/>
      <c r="CT30" s="644"/>
      <c r="CU30" s="644"/>
      <c r="CV30" s="644"/>
      <c r="CW30" s="644"/>
      <c r="CX30" s="644"/>
      <c r="CY30" s="645"/>
      <c r="CZ30" s="646">
        <v>3.5</v>
      </c>
      <c r="DA30" s="675"/>
      <c r="DB30" s="675"/>
      <c r="DC30" s="676"/>
      <c r="DD30" s="649">
        <v>192636</v>
      </c>
      <c r="DE30" s="644"/>
      <c r="DF30" s="644"/>
      <c r="DG30" s="644"/>
      <c r="DH30" s="644"/>
      <c r="DI30" s="644"/>
      <c r="DJ30" s="644"/>
      <c r="DK30" s="645"/>
      <c r="DL30" s="649">
        <v>192636</v>
      </c>
      <c r="DM30" s="644"/>
      <c r="DN30" s="644"/>
      <c r="DO30" s="644"/>
      <c r="DP30" s="644"/>
      <c r="DQ30" s="644"/>
      <c r="DR30" s="644"/>
      <c r="DS30" s="644"/>
      <c r="DT30" s="644"/>
      <c r="DU30" s="644"/>
      <c r="DV30" s="645"/>
      <c r="DW30" s="646">
        <v>5.6</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636559</v>
      </c>
      <c r="S31" s="644"/>
      <c r="T31" s="644"/>
      <c r="U31" s="644"/>
      <c r="V31" s="644"/>
      <c r="W31" s="644"/>
      <c r="X31" s="644"/>
      <c r="Y31" s="645"/>
      <c r="Z31" s="703">
        <v>10.9</v>
      </c>
      <c r="AA31" s="703"/>
      <c r="AB31" s="703"/>
      <c r="AC31" s="703"/>
      <c r="AD31" s="704" t="s">
        <v>224</v>
      </c>
      <c r="AE31" s="704"/>
      <c r="AF31" s="704"/>
      <c r="AG31" s="704"/>
      <c r="AH31" s="704"/>
      <c r="AI31" s="704"/>
      <c r="AJ31" s="704"/>
      <c r="AK31" s="704"/>
      <c r="AL31" s="646" t="s">
        <v>122</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99.1</v>
      </c>
      <c r="BH31" s="642"/>
      <c r="BI31" s="642"/>
      <c r="BJ31" s="642"/>
      <c r="BK31" s="642"/>
      <c r="BL31" s="642"/>
      <c r="BM31" s="647">
        <v>94.4</v>
      </c>
      <c r="BN31" s="720"/>
      <c r="BO31" s="720"/>
      <c r="BP31" s="720"/>
      <c r="BQ31" s="681"/>
      <c r="BR31" s="719">
        <v>98.5</v>
      </c>
      <c r="BS31" s="642"/>
      <c r="BT31" s="642"/>
      <c r="BU31" s="642"/>
      <c r="BV31" s="642"/>
      <c r="BW31" s="642"/>
      <c r="BX31" s="647">
        <v>93</v>
      </c>
      <c r="BY31" s="720"/>
      <c r="BZ31" s="720"/>
      <c r="CA31" s="720"/>
      <c r="CB31" s="681"/>
      <c r="CD31" s="727"/>
      <c r="CE31" s="728"/>
      <c r="CF31" s="685" t="s">
        <v>306</v>
      </c>
      <c r="CG31" s="682"/>
      <c r="CH31" s="682"/>
      <c r="CI31" s="682"/>
      <c r="CJ31" s="682"/>
      <c r="CK31" s="682"/>
      <c r="CL31" s="682"/>
      <c r="CM31" s="682"/>
      <c r="CN31" s="682"/>
      <c r="CO31" s="682"/>
      <c r="CP31" s="682"/>
      <c r="CQ31" s="683"/>
      <c r="CR31" s="641">
        <v>21268</v>
      </c>
      <c r="CS31" s="642"/>
      <c r="CT31" s="642"/>
      <c r="CU31" s="642"/>
      <c r="CV31" s="642"/>
      <c r="CW31" s="642"/>
      <c r="CX31" s="642"/>
      <c r="CY31" s="643"/>
      <c r="CZ31" s="646">
        <v>0.4</v>
      </c>
      <c r="DA31" s="675"/>
      <c r="DB31" s="675"/>
      <c r="DC31" s="676"/>
      <c r="DD31" s="649">
        <v>21268</v>
      </c>
      <c r="DE31" s="642"/>
      <c r="DF31" s="642"/>
      <c r="DG31" s="642"/>
      <c r="DH31" s="642"/>
      <c r="DI31" s="642"/>
      <c r="DJ31" s="642"/>
      <c r="DK31" s="643"/>
      <c r="DL31" s="649">
        <v>21268</v>
      </c>
      <c r="DM31" s="642"/>
      <c r="DN31" s="642"/>
      <c r="DO31" s="642"/>
      <c r="DP31" s="642"/>
      <c r="DQ31" s="642"/>
      <c r="DR31" s="642"/>
      <c r="DS31" s="642"/>
      <c r="DT31" s="642"/>
      <c r="DU31" s="642"/>
      <c r="DV31" s="643"/>
      <c r="DW31" s="646">
        <v>0.6</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354218</v>
      </c>
      <c r="S32" s="644"/>
      <c r="T32" s="644"/>
      <c r="U32" s="644"/>
      <c r="V32" s="644"/>
      <c r="W32" s="644"/>
      <c r="X32" s="644"/>
      <c r="Y32" s="645"/>
      <c r="Z32" s="703">
        <v>6.1</v>
      </c>
      <c r="AA32" s="703"/>
      <c r="AB32" s="703"/>
      <c r="AC32" s="703"/>
      <c r="AD32" s="704" t="s">
        <v>122</v>
      </c>
      <c r="AE32" s="704"/>
      <c r="AF32" s="704"/>
      <c r="AG32" s="704"/>
      <c r="AH32" s="704"/>
      <c r="AI32" s="704"/>
      <c r="AJ32" s="704"/>
      <c r="AK32" s="704"/>
      <c r="AL32" s="646" t="s">
        <v>224</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v>
      </c>
      <c r="BH32" s="657"/>
      <c r="BI32" s="657"/>
      <c r="BJ32" s="657"/>
      <c r="BK32" s="657"/>
      <c r="BL32" s="657"/>
      <c r="BM32" s="701">
        <v>94.2</v>
      </c>
      <c r="BN32" s="657"/>
      <c r="BO32" s="657"/>
      <c r="BP32" s="657"/>
      <c r="BQ32" s="694"/>
      <c r="BR32" s="718">
        <v>98.9</v>
      </c>
      <c r="BS32" s="657"/>
      <c r="BT32" s="657"/>
      <c r="BU32" s="657"/>
      <c r="BV32" s="657"/>
      <c r="BW32" s="657"/>
      <c r="BX32" s="701">
        <v>93</v>
      </c>
      <c r="BY32" s="657"/>
      <c r="BZ32" s="657"/>
      <c r="CA32" s="657"/>
      <c r="CB32" s="694"/>
      <c r="CD32" s="729"/>
      <c r="CE32" s="730"/>
      <c r="CF32" s="685" t="s">
        <v>309</v>
      </c>
      <c r="CG32" s="682"/>
      <c r="CH32" s="682"/>
      <c r="CI32" s="682"/>
      <c r="CJ32" s="682"/>
      <c r="CK32" s="682"/>
      <c r="CL32" s="682"/>
      <c r="CM32" s="682"/>
      <c r="CN32" s="682"/>
      <c r="CO32" s="682"/>
      <c r="CP32" s="682"/>
      <c r="CQ32" s="683"/>
      <c r="CR32" s="641" t="s">
        <v>122</v>
      </c>
      <c r="CS32" s="644"/>
      <c r="CT32" s="644"/>
      <c r="CU32" s="644"/>
      <c r="CV32" s="644"/>
      <c r="CW32" s="644"/>
      <c r="CX32" s="644"/>
      <c r="CY32" s="645"/>
      <c r="CZ32" s="646" t="s">
        <v>224</v>
      </c>
      <c r="DA32" s="675"/>
      <c r="DB32" s="675"/>
      <c r="DC32" s="676"/>
      <c r="DD32" s="649" t="s">
        <v>224</v>
      </c>
      <c r="DE32" s="644"/>
      <c r="DF32" s="644"/>
      <c r="DG32" s="644"/>
      <c r="DH32" s="644"/>
      <c r="DI32" s="644"/>
      <c r="DJ32" s="644"/>
      <c r="DK32" s="645"/>
      <c r="DL32" s="649" t="s">
        <v>224</v>
      </c>
      <c r="DM32" s="644"/>
      <c r="DN32" s="644"/>
      <c r="DO32" s="644"/>
      <c r="DP32" s="644"/>
      <c r="DQ32" s="644"/>
      <c r="DR32" s="644"/>
      <c r="DS32" s="644"/>
      <c r="DT32" s="644"/>
      <c r="DU32" s="644"/>
      <c r="DV32" s="645"/>
      <c r="DW32" s="646" t="s">
        <v>224</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269544</v>
      </c>
      <c r="S33" s="644"/>
      <c r="T33" s="644"/>
      <c r="U33" s="644"/>
      <c r="V33" s="644"/>
      <c r="W33" s="644"/>
      <c r="X33" s="644"/>
      <c r="Y33" s="645"/>
      <c r="Z33" s="703">
        <v>4.5999999999999996</v>
      </c>
      <c r="AA33" s="703"/>
      <c r="AB33" s="703"/>
      <c r="AC33" s="703"/>
      <c r="AD33" s="704" t="s">
        <v>224</v>
      </c>
      <c r="AE33" s="704"/>
      <c r="AF33" s="704"/>
      <c r="AG33" s="704"/>
      <c r="AH33" s="704"/>
      <c r="AI33" s="704"/>
      <c r="AJ33" s="704"/>
      <c r="AK33" s="704"/>
      <c r="AL33" s="646" t="s">
        <v>224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3570092</v>
      </c>
      <c r="CS33" s="642"/>
      <c r="CT33" s="642"/>
      <c r="CU33" s="642"/>
      <c r="CV33" s="642"/>
      <c r="CW33" s="642"/>
      <c r="CX33" s="642"/>
      <c r="CY33" s="643"/>
      <c r="CZ33" s="646">
        <v>64.2</v>
      </c>
      <c r="DA33" s="675"/>
      <c r="DB33" s="675"/>
      <c r="DC33" s="676"/>
      <c r="DD33" s="649">
        <v>2161410</v>
      </c>
      <c r="DE33" s="642"/>
      <c r="DF33" s="642"/>
      <c r="DG33" s="642"/>
      <c r="DH33" s="642"/>
      <c r="DI33" s="642"/>
      <c r="DJ33" s="642"/>
      <c r="DK33" s="643"/>
      <c r="DL33" s="649">
        <v>1696403</v>
      </c>
      <c r="DM33" s="642"/>
      <c r="DN33" s="642"/>
      <c r="DO33" s="642"/>
      <c r="DP33" s="642"/>
      <c r="DQ33" s="642"/>
      <c r="DR33" s="642"/>
      <c r="DS33" s="642"/>
      <c r="DT33" s="642"/>
      <c r="DU33" s="642"/>
      <c r="DV33" s="643"/>
      <c r="DW33" s="646">
        <v>49.6</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858198</v>
      </c>
      <c r="S34" s="644"/>
      <c r="T34" s="644"/>
      <c r="U34" s="644"/>
      <c r="V34" s="644"/>
      <c r="W34" s="644"/>
      <c r="X34" s="644"/>
      <c r="Y34" s="645"/>
      <c r="Z34" s="703">
        <v>14.7</v>
      </c>
      <c r="AA34" s="703"/>
      <c r="AB34" s="703"/>
      <c r="AC34" s="703"/>
      <c r="AD34" s="704">
        <v>382717</v>
      </c>
      <c r="AE34" s="704"/>
      <c r="AF34" s="704"/>
      <c r="AG34" s="704"/>
      <c r="AH34" s="704"/>
      <c r="AI34" s="704"/>
      <c r="AJ34" s="704"/>
      <c r="AK34" s="704"/>
      <c r="AL34" s="646">
        <v>11.5</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1367681</v>
      </c>
      <c r="CS34" s="644"/>
      <c r="CT34" s="644"/>
      <c r="CU34" s="644"/>
      <c r="CV34" s="644"/>
      <c r="CW34" s="644"/>
      <c r="CX34" s="644"/>
      <c r="CY34" s="645"/>
      <c r="CZ34" s="646">
        <v>24.6</v>
      </c>
      <c r="DA34" s="675"/>
      <c r="DB34" s="675"/>
      <c r="DC34" s="676"/>
      <c r="DD34" s="649">
        <v>716806</v>
      </c>
      <c r="DE34" s="644"/>
      <c r="DF34" s="644"/>
      <c r="DG34" s="644"/>
      <c r="DH34" s="644"/>
      <c r="DI34" s="644"/>
      <c r="DJ34" s="644"/>
      <c r="DK34" s="645"/>
      <c r="DL34" s="649">
        <v>662617</v>
      </c>
      <c r="DM34" s="644"/>
      <c r="DN34" s="644"/>
      <c r="DO34" s="644"/>
      <c r="DP34" s="644"/>
      <c r="DQ34" s="644"/>
      <c r="DR34" s="644"/>
      <c r="DS34" s="644"/>
      <c r="DT34" s="644"/>
      <c r="DU34" s="644"/>
      <c r="DV34" s="645"/>
      <c r="DW34" s="646">
        <v>19.399999999999999</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151267</v>
      </c>
      <c r="S35" s="644"/>
      <c r="T35" s="644"/>
      <c r="U35" s="644"/>
      <c r="V35" s="644"/>
      <c r="W35" s="644"/>
      <c r="X35" s="644"/>
      <c r="Y35" s="645"/>
      <c r="Z35" s="703">
        <v>2.6</v>
      </c>
      <c r="AA35" s="703"/>
      <c r="AB35" s="703"/>
      <c r="AC35" s="703"/>
      <c r="AD35" s="704" t="s">
        <v>224</v>
      </c>
      <c r="AE35" s="704"/>
      <c r="AF35" s="704"/>
      <c r="AG35" s="704"/>
      <c r="AH35" s="704"/>
      <c r="AI35" s="704"/>
      <c r="AJ35" s="704"/>
      <c r="AK35" s="704"/>
      <c r="AL35" s="646" t="s">
        <v>224</v>
      </c>
      <c r="AM35" s="647"/>
      <c r="AN35" s="647"/>
      <c r="AO35" s="705"/>
      <c r="AP35" s="214"/>
      <c r="AQ35" s="709" t="s">
        <v>317</v>
      </c>
      <c r="AR35" s="710"/>
      <c r="AS35" s="710"/>
      <c r="AT35" s="710"/>
      <c r="AU35" s="710"/>
      <c r="AV35" s="710"/>
      <c r="AW35" s="710"/>
      <c r="AX35" s="710"/>
      <c r="AY35" s="711"/>
      <c r="AZ35" s="706">
        <v>552330</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32914</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12865</v>
      </c>
      <c r="CS35" s="642"/>
      <c r="CT35" s="642"/>
      <c r="CU35" s="642"/>
      <c r="CV35" s="642"/>
      <c r="CW35" s="642"/>
      <c r="CX35" s="642"/>
      <c r="CY35" s="643"/>
      <c r="CZ35" s="646">
        <v>0.2</v>
      </c>
      <c r="DA35" s="675"/>
      <c r="DB35" s="675"/>
      <c r="DC35" s="676"/>
      <c r="DD35" s="649">
        <v>12021</v>
      </c>
      <c r="DE35" s="642"/>
      <c r="DF35" s="642"/>
      <c r="DG35" s="642"/>
      <c r="DH35" s="642"/>
      <c r="DI35" s="642"/>
      <c r="DJ35" s="642"/>
      <c r="DK35" s="643"/>
      <c r="DL35" s="649">
        <v>9625</v>
      </c>
      <c r="DM35" s="642"/>
      <c r="DN35" s="642"/>
      <c r="DO35" s="642"/>
      <c r="DP35" s="642"/>
      <c r="DQ35" s="642"/>
      <c r="DR35" s="642"/>
      <c r="DS35" s="642"/>
      <c r="DT35" s="642"/>
      <c r="DU35" s="642"/>
      <c r="DV35" s="643"/>
      <c r="DW35" s="646">
        <v>0.3</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224</v>
      </c>
      <c r="AA36" s="703"/>
      <c r="AB36" s="703"/>
      <c r="AC36" s="703"/>
      <c r="AD36" s="704" t="s">
        <v>224</v>
      </c>
      <c r="AE36" s="704"/>
      <c r="AF36" s="704"/>
      <c r="AG36" s="704"/>
      <c r="AH36" s="704"/>
      <c r="AI36" s="704"/>
      <c r="AJ36" s="704"/>
      <c r="AK36" s="704"/>
      <c r="AL36" s="646" t="s">
        <v>122</v>
      </c>
      <c r="AM36" s="647"/>
      <c r="AN36" s="647"/>
      <c r="AO36" s="705"/>
      <c r="AQ36" s="678" t="s">
        <v>321</v>
      </c>
      <c r="AR36" s="679"/>
      <c r="AS36" s="679"/>
      <c r="AT36" s="679"/>
      <c r="AU36" s="679"/>
      <c r="AV36" s="679"/>
      <c r="AW36" s="679"/>
      <c r="AX36" s="679"/>
      <c r="AY36" s="680"/>
      <c r="AZ36" s="641">
        <v>244787</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23166</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967603</v>
      </c>
      <c r="CS36" s="644"/>
      <c r="CT36" s="644"/>
      <c r="CU36" s="644"/>
      <c r="CV36" s="644"/>
      <c r="CW36" s="644"/>
      <c r="CX36" s="644"/>
      <c r="CY36" s="645"/>
      <c r="CZ36" s="646">
        <v>17.399999999999999</v>
      </c>
      <c r="DA36" s="675"/>
      <c r="DB36" s="675"/>
      <c r="DC36" s="676"/>
      <c r="DD36" s="649">
        <v>647203</v>
      </c>
      <c r="DE36" s="644"/>
      <c r="DF36" s="644"/>
      <c r="DG36" s="644"/>
      <c r="DH36" s="644"/>
      <c r="DI36" s="644"/>
      <c r="DJ36" s="644"/>
      <c r="DK36" s="645"/>
      <c r="DL36" s="649">
        <v>596753</v>
      </c>
      <c r="DM36" s="644"/>
      <c r="DN36" s="644"/>
      <c r="DO36" s="644"/>
      <c r="DP36" s="644"/>
      <c r="DQ36" s="644"/>
      <c r="DR36" s="644"/>
      <c r="DS36" s="644"/>
      <c r="DT36" s="644"/>
      <c r="DU36" s="644"/>
      <c r="DV36" s="645"/>
      <c r="DW36" s="646">
        <v>17.5</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84867</v>
      </c>
      <c r="S37" s="644"/>
      <c r="T37" s="644"/>
      <c r="U37" s="644"/>
      <c r="V37" s="644"/>
      <c r="W37" s="644"/>
      <c r="X37" s="644"/>
      <c r="Y37" s="645"/>
      <c r="Z37" s="703">
        <v>1.5</v>
      </c>
      <c r="AA37" s="703"/>
      <c r="AB37" s="703"/>
      <c r="AC37" s="703"/>
      <c r="AD37" s="704" t="s">
        <v>224</v>
      </c>
      <c r="AE37" s="704"/>
      <c r="AF37" s="704"/>
      <c r="AG37" s="704"/>
      <c r="AH37" s="704"/>
      <c r="AI37" s="704"/>
      <c r="AJ37" s="704"/>
      <c r="AK37" s="704"/>
      <c r="AL37" s="646" t="s">
        <v>122</v>
      </c>
      <c r="AM37" s="647"/>
      <c r="AN37" s="647"/>
      <c r="AO37" s="705"/>
      <c r="AQ37" s="678" t="s">
        <v>325</v>
      </c>
      <c r="AR37" s="679"/>
      <c r="AS37" s="679"/>
      <c r="AT37" s="679"/>
      <c r="AU37" s="679"/>
      <c r="AV37" s="679"/>
      <c r="AW37" s="679"/>
      <c r="AX37" s="679"/>
      <c r="AY37" s="680"/>
      <c r="AZ37" s="641" t="s">
        <v>122</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1359</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360689</v>
      </c>
      <c r="CS37" s="642"/>
      <c r="CT37" s="642"/>
      <c r="CU37" s="642"/>
      <c r="CV37" s="642"/>
      <c r="CW37" s="642"/>
      <c r="CX37" s="642"/>
      <c r="CY37" s="643"/>
      <c r="CZ37" s="646">
        <v>6.5</v>
      </c>
      <c r="DA37" s="675"/>
      <c r="DB37" s="675"/>
      <c r="DC37" s="676"/>
      <c r="DD37" s="649">
        <v>360689</v>
      </c>
      <c r="DE37" s="642"/>
      <c r="DF37" s="642"/>
      <c r="DG37" s="642"/>
      <c r="DH37" s="642"/>
      <c r="DI37" s="642"/>
      <c r="DJ37" s="642"/>
      <c r="DK37" s="643"/>
      <c r="DL37" s="649">
        <v>360689</v>
      </c>
      <c r="DM37" s="642"/>
      <c r="DN37" s="642"/>
      <c r="DO37" s="642"/>
      <c r="DP37" s="642"/>
      <c r="DQ37" s="642"/>
      <c r="DR37" s="642"/>
      <c r="DS37" s="642"/>
      <c r="DT37" s="642"/>
      <c r="DU37" s="642"/>
      <c r="DV37" s="643"/>
      <c r="DW37" s="646">
        <v>10.5</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5851720</v>
      </c>
      <c r="S38" s="693"/>
      <c r="T38" s="693"/>
      <c r="U38" s="693"/>
      <c r="V38" s="693"/>
      <c r="W38" s="693"/>
      <c r="X38" s="693"/>
      <c r="Y38" s="698"/>
      <c r="Z38" s="699">
        <v>100</v>
      </c>
      <c r="AA38" s="699"/>
      <c r="AB38" s="699"/>
      <c r="AC38" s="699"/>
      <c r="AD38" s="700">
        <v>3334438</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122</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2392</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552330</v>
      </c>
      <c r="CS38" s="644"/>
      <c r="CT38" s="644"/>
      <c r="CU38" s="644"/>
      <c r="CV38" s="644"/>
      <c r="CW38" s="644"/>
      <c r="CX38" s="644"/>
      <c r="CY38" s="645"/>
      <c r="CZ38" s="646">
        <v>9.9</v>
      </c>
      <c r="DA38" s="675"/>
      <c r="DB38" s="675"/>
      <c r="DC38" s="676"/>
      <c r="DD38" s="649">
        <v>490931</v>
      </c>
      <c r="DE38" s="644"/>
      <c r="DF38" s="644"/>
      <c r="DG38" s="644"/>
      <c r="DH38" s="644"/>
      <c r="DI38" s="644"/>
      <c r="DJ38" s="644"/>
      <c r="DK38" s="645"/>
      <c r="DL38" s="649">
        <v>427408</v>
      </c>
      <c r="DM38" s="644"/>
      <c r="DN38" s="644"/>
      <c r="DO38" s="644"/>
      <c r="DP38" s="644"/>
      <c r="DQ38" s="644"/>
      <c r="DR38" s="644"/>
      <c r="DS38" s="644"/>
      <c r="DT38" s="644"/>
      <c r="DU38" s="644"/>
      <c r="DV38" s="645"/>
      <c r="DW38" s="646">
        <v>12.5</v>
      </c>
      <c r="DX38" s="675"/>
      <c r="DY38" s="675"/>
      <c r="DZ38" s="675"/>
      <c r="EA38" s="675"/>
      <c r="EB38" s="675"/>
      <c r="EC38" s="677"/>
    </row>
    <row r="39" spans="2:133" ht="11.25" customHeight="1">
      <c r="AQ39" s="678" t="s">
        <v>332</v>
      </c>
      <c r="AR39" s="679"/>
      <c r="AS39" s="679"/>
      <c r="AT39" s="679"/>
      <c r="AU39" s="679"/>
      <c r="AV39" s="679"/>
      <c r="AW39" s="679"/>
      <c r="AX39" s="679"/>
      <c r="AY39" s="680"/>
      <c r="AZ39" s="641" t="s">
        <v>122</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114</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612416</v>
      </c>
      <c r="CS39" s="642"/>
      <c r="CT39" s="642"/>
      <c r="CU39" s="642"/>
      <c r="CV39" s="642"/>
      <c r="CW39" s="642"/>
      <c r="CX39" s="642"/>
      <c r="CY39" s="643"/>
      <c r="CZ39" s="646">
        <v>11</v>
      </c>
      <c r="DA39" s="675"/>
      <c r="DB39" s="675"/>
      <c r="DC39" s="676"/>
      <c r="DD39" s="649">
        <v>267432</v>
      </c>
      <c r="DE39" s="642"/>
      <c r="DF39" s="642"/>
      <c r="DG39" s="642"/>
      <c r="DH39" s="642"/>
      <c r="DI39" s="642"/>
      <c r="DJ39" s="642"/>
      <c r="DK39" s="643"/>
      <c r="DL39" s="649" t="s">
        <v>122</v>
      </c>
      <c r="DM39" s="642"/>
      <c r="DN39" s="642"/>
      <c r="DO39" s="642"/>
      <c r="DP39" s="642"/>
      <c r="DQ39" s="642"/>
      <c r="DR39" s="642"/>
      <c r="DS39" s="642"/>
      <c r="DT39" s="642"/>
      <c r="DU39" s="642"/>
      <c r="DV39" s="643"/>
      <c r="DW39" s="646" t="s">
        <v>224</v>
      </c>
      <c r="DX39" s="675"/>
      <c r="DY39" s="675"/>
      <c r="DZ39" s="675"/>
      <c r="EA39" s="675"/>
      <c r="EB39" s="675"/>
      <c r="EC39" s="677"/>
    </row>
    <row r="40" spans="2:133" ht="11.25" customHeight="1">
      <c r="AQ40" s="678" t="s">
        <v>336</v>
      </c>
      <c r="AR40" s="679"/>
      <c r="AS40" s="679"/>
      <c r="AT40" s="679"/>
      <c r="AU40" s="679"/>
      <c r="AV40" s="679"/>
      <c r="AW40" s="679"/>
      <c r="AX40" s="679"/>
      <c r="AY40" s="680"/>
      <c r="AZ40" s="641">
        <v>80198</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125</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57197</v>
      </c>
      <c r="CS40" s="644"/>
      <c r="CT40" s="644"/>
      <c r="CU40" s="644"/>
      <c r="CV40" s="644"/>
      <c r="CW40" s="644"/>
      <c r="CX40" s="644"/>
      <c r="CY40" s="645"/>
      <c r="CZ40" s="646">
        <v>1</v>
      </c>
      <c r="DA40" s="675"/>
      <c r="DB40" s="675"/>
      <c r="DC40" s="676"/>
      <c r="DD40" s="649">
        <v>27017</v>
      </c>
      <c r="DE40" s="644"/>
      <c r="DF40" s="644"/>
      <c r="DG40" s="644"/>
      <c r="DH40" s="644"/>
      <c r="DI40" s="644"/>
      <c r="DJ40" s="644"/>
      <c r="DK40" s="645"/>
      <c r="DL40" s="649" t="s">
        <v>224</v>
      </c>
      <c r="DM40" s="644"/>
      <c r="DN40" s="644"/>
      <c r="DO40" s="644"/>
      <c r="DP40" s="644"/>
      <c r="DQ40" s="644"/>
      <c r="DR40" s="644"/>
      <c r="DS40" s="644"/>
      <c r="DT40" s="644"/>
      <c r="DU40" s="644"/>
      <c r="DV40" s="645"/>
      <c r="DW40" s="646" t="s">
        <v>224</v>
      </c>
      <c r="DX40" s="675"/>
      <c r="DY40" s="675"/>
      <c r="DZ40" s="675"/>
      <c r="EA40" s="675"/>
      <c r="EB40" s="675"/>
      <c r="EC40" s="677"/>
    </row>
    <row r="41" spans="2:133" ht="11.25" customHeight="1">
      <c r="AQ41" s="690" t="s">
        <v>339</v>
      </c>
      <c r="AR41" s="691"/>
      <c r="AS41" s="691"/>
      <c r="AT41" s="691"/>
      <c r="AU41" s="691"/>
      <c r="AV41" s="691"/>
      <c r="AW41" s="691"/>
      <c r="AX41" s="691"/>
      <c r="AY41" s="692"/>
      <c r="AZ41" s="656">
        <v>227345</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289</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224</v>
      </c>
      <c r="CS41" s="642"/>
      <c r="CT41" s="642"/>
      <c r="CU41" s="642"/>
      <c r="CV41" s="642"/>
      <c r="CW41" s="642"/>
      <c r="CX41" s="642"/>
      <c r="CY41" s="643"/>
      <c r="CZ41" s="646" t="s">
        <v>224</v>
      </c>
      <c r="DA41" s="675"/>
      <c r="DB41" s="675"/>
      <c r="DC41" s="676"/>
      <c r="DD41" s="649" t="s">
        <v>122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429083</v>
      </c>
      <c r="CS42" s="644"/>
      <c r="CT42" s="644"/>
      <c r="CU42" s="644"/>
      <c r="CV42" s="644"/>
      <c r="CW42" s="644"/>
      <c r="CX42" s="644"/>
      <c r="CY42" s="645"/>
      <c r="CZ42" s="646">
        <v>7.7</v>
      </c>
      <c r="DA42" s="647"/>
      <c r="DB42" s="647"/>
      <c r="DC42" s="648"/>
      <c r="DD42" s="649">
        <v>182533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8266</v>
      </c>
      <c r="CS43" s="642"/>
      <c r="CT43" s="642"/>
      <c r="CU43" s="642"/>
      <c r="CV43" s="642"/>
      <c r="CW43" s="642"/>
      <c r="CX43" s="642"/>
      <c r="CY43" s="643"/>
      <c r="CZ43" s="646">
        <v>0.1</v>
      </c>
      <c r="DA43" s="675"/>
      <c r="DB43" s="675"/>
      <c r="DC43" s="676"/>
      <c r="DD43" s="649">
        <v>8266</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428604</v>
      </c>
      <c r="CS44" s="644"/>
      <c r="CT44" s="644"/>
      <c r="CU44" s="644"/>
      <c r="CV44" s="644"/>
      <c r="CW44" s="644"/>
      <c r="CX44" s="644"/>
      <c r="CY44" s="645"/>
      <c r="CZ44" s="646">
        <v>7.7</v>
      </c>
      <c r="DA44" s="647"/>
      <c r="DB44" s="647"/>
      <c r="DC44" s="648"/>
      <c r="DD44" s="649">
        <v>182054</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36411</v>
      </c>
      <c r="CS45" s="642"/>
      <c r="CT45" s="642"/>
      <c r="CU45" s="642"/>
      <c r="CV45" s="642"/>
      <c r="CW45" s="642"/>
      <c r="CX45" s="642"/>
      <c r="CY45" s="643"/>
      <c r="CZ45" s="646">
        <v>0.7</v>
      </c>
      <c r="DA45" s="675"/>
      <c r="DB45" s="675"/>
      <c r="DC45" s="676"/>
      <c r="DD45" s="649">
        <v>3964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392193</v>
      </c>
      <c r="CS46" s="644"/>
      <c r="CT46" s="644"/>
      <c r="CU46" s="644"/>
      <c r="CV46" s="644"/>
      <c r="CW46" s="644"/>
      <c r="CX46" s="644"/>
      <c r="CY46" s="645"/>
      <c r="CZ46" s="646">
        <v>7.1</v>
      </c>
      <c r="DA46" s="647"/>
      <c r="DB46" s="647"/>
      <c r="DC46" s="648"/>
      <c r="DD46" s="649">
        <v>178090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479</v>
      </c>
      <c r="CS47" s="642"/>
      <c r="CT47" s="642"/>
      <c r="CU47" s="642"/>
      <c r="CV47" s="642"/>
      <c r="CW47" s="642"/>
      <c r="CX47" s="642"/>
      <c r="CY47" s="643"/>
      <c r="CZ47" s="646">
        <v>0</v>
      </c>
      <c r="DA47" s="675"/>
      <c r="DB47" s="675"/>
      <c r="DC47" s="676"/>
      <c r="DD47" s="649">
        <v>479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122</v>
      </c>
      <c r="CS48" s="644"/>
      <c r="CT48" s="644"/>
      <c r="CU48" s="644"/>
      <c r="CV48" s="644"/>
      <c r="CW48" s="644"/>
      <c r="CX48" s="644"/>
      <c r="CY48" s="645"/>
      <c r="CZ48" s="646" t="s">
        <v>122</v>
      </c>
      <c r="DA48" s="647"/>
      <c r="DB48" s="647"/>
      <c r="DC48" s="648"/>
      <c r="DD48" s="649" t="s">
        <v>224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5561798</v>
      </c>
      <c r="CS49" s="657"/>
      <c r="CT49" s="657"/>
      <c r="CU49" s="657"/>
      <c r="CV49" s="657"/>
      <c r="CW49" s="657"/>
      <c r="CX49" s="657"/>
      <c r="CY49" s="658"/>
      <c r="CZ49" s="659">
        <v>100</v>
      </c>
      <c r="DA49" s="660"/>
      <c r="DB49" s="660"/>
      <c r="DC49" s="661"/>
      <c r="DD49" s="662">
        <v>3633054</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nuv/58xFHXqb5I9x8t+YM8CofqWtszZT6yfHgb+A99hijiECxIcqEaS0oJpXW1/EzDh6+1ibiQu2yqI8Z95d2g==" saltValue="F4XSs9B1iv6Or+Oy2ouP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354</v>
      </c>
      <c r="DK2" s="1180"/>
      <c r="DL2" s="1180"/>
      <c r="DM2" s="1180"/>
      <c r="DN2" s="1180"/>
      <c r="DO2" s="1181"/>
      <c r="DP2" s="229"/>
      <c r="DQ2" s="1179" t="s">
        <v>355</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356</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358</v>
      </c>
      <c r="B5" s="1065"/>
      <c r="C5" s="1065"/>
      <c r="D5" s="1065"/>
      <c r="E5" s="1065"/>
      <c r="F5" s="1065"/>
      <c r="G5" s="1065"/>
      <c r="H5" s="1065"/>
      <c r="I5" s="1065"/>
      <c r="J5" s="1065"/>
      <c r="K5" s="1065"/>
      <c r="L5" s="1065"/>
      <c r="M5" s="1065"/>
      <c r="N5" s="1065"/>
      <c r="O5" s="1065"/>
      <c r="P5" s="1066"/>
      <c r="Q5" s="1070" t="s">
        <v>359</v>
      </c>
      <c r="R5" s="1071"/>
      <c r="S5" s="1071"/>
      <c r="T5" s="1071"/>
      <c r="U5" s="1072"/>
      <c r="V5" s="1070" t="s">
        <v>360</v>
      </c>
      <c r="W5" s="1071"/>
      <c r="X5" s="1071"/>
      <c r="Y5" s="1071"/>
      <c r="Z5" s="1072"/>
      <c r="AA5" s="1070" t="s">
        <v>361</v>
      </c>
      <c r="AB5" s="1071"/>
      <c r="AC5" s="1071"/>
      <c r="AD5" s="1071"/>
      <c r="AE5" s="1071"/>
      <c r="AF5" s="1182" t="s">
        <v>362</v>
      </c>
      <c r="AG5" s="1071"/>
      <c r="AH5" s="1071"/>
      <c r="AI5" s="1071"/>
      <c r="AJ5" s="1086"/>
      <c r="AK5" s="1071" t="s">
        <v>363</v>
      </c>
      <c r="AL5" s="1071"/>
      <c r="AM5" s="1071"/>
      <c r="AN5" s="1071"/>
      <c r="AO5" s="1072"/>
      <c r="AP5" s="1070" t="s">
        <v>364</v>
      </c>
      <c r="AQ5" s="1071"/>
      <c r="AR5" s="1071"/>
      <c r="AS5" s="1071"/>
      <c r="AT5" s="1072"/>
      <c r="AU5" s="1070" t="s">
        <v>365</v>
      </c>
      <c r="AV5" s="1071"/>
      <c r="AW5" s="1071"/>
      <c r="AX5" s="1071"/>
      <c r="AY5" s="1086"/>
      <c r="AZ5" s="236"/>
      <c r="BA5" s="236"/>
      <c r="BB5" s="236"/>
      <c r="BC5" s="236"/>
      <c r="BD5" s="236"/>
      <c r="BE5" s="237"/>
      <c r="BF5" s="237"/>
      <c r="BG5" s="237"/>
      <c r="BH5" s="237"/>
      <c r="BI5" s="237"/>
      <c r="BJ5" s="237"/>
      <c r="BK5" s="237"/>
      <c r="BL5" s="237"/>
      <c r="BM5" s="237"/>
      <c r="BN5" s="237"/>
      <c r="BO5" s="237"/>
      <c r="BP5" s="237"/>
      <c r="BQ5" s="1064" t="s">
        <v>366</v>
      </c>
      <c r="BR5" s="1065"/>
      <c r="BS5" s="1065"/>
      <c r="BT5" s="1065"/>
      <c r="BU5" s="1065"/>
      <c r="BV5" s="1065"/>
      <c r="BW5" s="1065"/>
      <c r="BX5" s="1065"/>
      <c r="BY5" s="1065"/>
      <c r="BZ5" s="1065"/>
      <c r="CA5" s="1065"/>
      <c r="CB5" s="1065"/>
      <c r="CC5" s="1065"/>
      <c r="CD5" s="1065"/>
      <c r="CE5" s="1065"/>
      <c r="CF5" s="1065"/>
      <c r="CG5" s="1066"/>
      <c r="CH5" s="1070" t="s">
        <v>367</v>
      </c>
      <c r="CI5" s="1071"/>
      <c r="CJ5" s="1071"/>
      <c r="CK5" s="1071"/>
      <c r="CL5" s="1072"/>
      <c r="CM5" s="1070" t="s">
        <v>368</v>
      </c>
      <c r="CN5" s="1071"/>
      <c r="CO5" s="1071"/>
      <c r="CP5" s="1071"/>
      <c r="CQ5" s="1072"/>
      <c r="CR5" s="1070" t="s">
        <v>369</v>
      </c>
      <c r="CS5" s="1071"/>
      <c r="CT5" s="1071"/>
      <c r="CU5" s="1071"/>
      <c r="CV5" s="1072"/>
      <c r="CW5" s="1070" t="s">
        <v>370</v>
      </c>
      <c r="CX5" s="1071"/>
      <c r="CY5" s="1071"/>
      <c r="CZ5" s="1071"/>
      <c r="DA5" s="1072"/>
      <c r="DB5" s="1070" t="s">
        <v>371</v>
      </c>
      <c r="DC5" s="1071"/>
      <c r="DD5" s="1071"/>
      <c r="DE5" s="1071"/>
      <c r="DF5" s="1072"/>
      <c r="DG5" s="1167" t="s">
        <v>372</v>
      </c>
      <c r="DH5" s="1168"/>
      <c r="DI5" s="1168"/>
      <c r="DJ5" s="1168"/>
      <c r="DK5" s="1169"/>
      <c r="DL5" s="1167" t="s">
        <v>373</v>
      </c>
      <c r="DM5" s="1168"/>
      <c r="DN5" s="1168"/>
      <c r="DO5" s="1168"/>
      <c r="DP5" s="1169"/>
      <c r="DQ5" s="1070" t="s">
        <v>374</v>
      </c>
      <c r="DR5" s="1071"/>
      <c r="DS5" s="1071"/>
      <c r="DT5" s="1071"/>
      <c r="DU5" s="1072"/>
      <c r="DV5" s="1070" t="s">
        <v>365</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375</v>
      </c>
      <c r="C7" s="1120"/>
      <c r="D7" s="1120"/>
      <c r="E7" s="1120"/>
      <c r="F7" s="1120"/>
      <c r="G7" s="1120"/>
      <c r="H7" s="1120"/>
      <c r="I7" s="1120"/>
      <c r="J7" s="1120"/>
      <c r="K7" s="1120"/>
      <c r="L7" s="1120"/>
      <c r="M7" s="1120"/>
      <c r="N7" s="1120"/>
      <c r="O7" s="1120"/>
      <c r="P7" s="1121"/>
      <c r="Q7" s="1173">
        <v>5852</v>
      </c>
      <c r="R7" s="1174"/>
      <c r="S7" s="1174"/>
      <c r="T7" s="1174"/>
      <c r="U7" s="1174"/>
      <c r="V7" s="1174">
        <v>5562</v>
      </c>
      <c r="W7" s="1174"/>
      <c r="X7" s="1174"/>
      <c r="Y7" s="1174"/>
      <c r="Z7" s="1174"/>
      <c r="AA7" s="1174">
        <v>290</v>
      </c>
      <c r="AB7" s="1174"/>
      <c r="AC7" s="1174"/>
      <c r="AD7" s="1174"/>
      <c r="AE7" s="1175"/>
      <c r="AF7" s="1176">
        <v>269</v>
      </c>
      <c r="AG7" s="1177"/>
      <c r="AH7" s="1177"/>
      <c r="AI7" s="1177"/>
      <c r="AJ7" s="1178"/>
      <c r="AK7" s="1160">
        <v>355</v>
      </c>
      <c r="AL7" s="1161"/>
      <c r="AM7" s="1161"/>
      <c r="AN7" s="1161"/>
      <c r="AO7" s="1161"/>
      <c r="AP7" s="1161">
        <v>2510</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573</v>
      </c>
      <c r="BT7" s="1165"/>
      <c r="BU7" s="1165"/>
      <c r="BV7" s="1165"/>
      <c r="BW7" s="1165"/>
      <c r="BX7" s="1165"/>
      <c r="BY7" s="1165"/>
      <c r="BZ7" s="1165"/>
      <c r="CA7" s="1165"/>
      <c r="CB7" s="1165"/>
      <c r="CC7" s="1165"/>
      <c r="CD7" s="1165"/>
      <c r="CE7" s="1165"/>
      <c r="CF7" s="1165"/>
      <c r="CG7" s="1166"/>
      <c r="CH7" s="1157">
        <v>10</v>
      </c>
      <c r="CI7" s="1158"/>
      <c r="CJ7" s="1158"/>
      <c r="CK7" s="1158"/>
      <c r="CL7" s="1159"/>
      <c r="CM7" s="1157">
        <v>119</v>
      </c>
      <c r="CN7" s="1158"/>
      <c r="CO7" s="1158"/>
      <c r="CP7" s="1158"/>
      <c r="CQ7" s="1159"/>
      <c r="CR7" s="1157">
        <v>5</v>
      </c>
      <c r="CS7" s="1158"/>
      <c r="CT7" s="1158"/>
      <c r="CU7" s="1158"/>
      <c r="CV7" s="1159"/>
      <c r="CW7" s="1157">
        <v>0</v>
      </c>
      <c r="CX7" s="1158"/>
      <c r="CY7" s="1158"/>
      <c r="CZ7" s="1158"/>
      <c r="DA7" s="1159"/>
      <c r="DB7" s="1157" t="s">
        <v>584</v>
      </c>
      <c r="DC7" s="1158"/>
      <c r="DD7" s="1158"/>
      <c r="DE7" s="1158"/>
      <c r="DF7" s="1159"/>
      <c r="DG7" s="1157" t="s">
        <v>584</v>
      </c>
      <c r="DH7" s="1158"/>
      <c r="DI7" s="1158"/>
      <c r="DJ7" s="1158"/>
      <c r="DK7" s="1159"/>
      <c r="DL7" s="1157" t="s">
        <v>584</v>
      </c>
      <c r="DM7" s="1158"/>
      <c r="DN7" s="1158"/>
      <c r="DO7" s="1158"/>
      <c r="DP7" s="1159"/>
      <c r="DQ7" s="1157" t="s">
        <v>584</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574</v>
      </c>
      <c r="BT8" s="1084"/>
      <c r="BU8" s="1084"/>
      <c r="BV8" s="1084"/>
      <c r="BW8" s="1084"/>
      <c r="BX8" s="1084"/>
      <c r="BY8" s="1084"/>
      <c r="BZ8" s="1084"/>
      <c r="CA8" s="1084"/>
      <c r="CB8" s="1084"/>
      <c r="CC8" s="1084"/>
      <c r="CD8" s="1084"/>
      <c r="CE8" s="1084"/>
      <c r="CF8" s="1084"/>
      <c r="CG8" s="1085"/>
      <c r="CH8" s="1058">
        <v>12</v>
      </c>
      <c r="CI8" s="1059"/>
      <c r="CJ8" s="1059"/>
      <c r="CK8" s="1059"/>
      <c r="CL8" s="1060"/>
      <c r="CM8" s="1058">
        <v>137</v>
      </c>
      <c r="CN8" s="1059"/>
      <c r="CO8" s="1059"/>
      <c r="CP8" s="1059"/>
      <c r="CQ8" s="1060"/>
      <c r="CR8" s="1058">
        <v>19</v>
      </c>
      <c r="CS8" s="1059"/>
      <c r="CT8" s="1059"/>
      <c r="CU8" s="1059"/>
      <c r="CV8" s="1060"/>
      <c r="CW8" s="1058">
        <v>0</v>
      </c>
      <c r="CX8" s="1059"/>
      <c r="CY8" s="1059"/>
      <c r="CZ8" s="1059"/>
      <c r="DA8" s="1060"/>
      <c r="DB8" s="1058" t="s">
        <v>583</v>
      </c>
      <c r="DC8" s="1059"/>
      <c r="DD8" s="1059"/>
      <c r="DE8" s="1059"/>
      <c r="DF8" s="1060"/>
      <c r="DG8" s="1058" t="s">
        <v>583</v>
      </c>
      <c r="DH8" s="1059"/>
      <c r="DI8" s="1059"/>
      <c r="DJ8" s="1059"/>
      <c r="DK8" s="1060"/>
      <c r="DL8" s="1058" t="s">
        <v>583</v>
      </c>
      <c r="DM8" s="1059"/>
      <c r="DN8" s="1059"/>
      <c r="DO8" s="1059"/>
      <c r="DP8" s="1060"/>
      <c r="DQ8" s="1058" t="s">
        <v>583</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575</v>
      </c>
      <c r="BT9" s="1084"/>
      <c r="BU9" s="1084"/>
      <c r="BV9" s="1084"/>
      <c r="BW9" s="1084"/>
      <c r="BX9" s="1084"/>
      <c r="BY9" s="1084"/>
      <c r="BZ9" s="1084"/>
      <c r="CA9" s="1084"/>
      <c r="CB9" s="1084"/>
      <c r="CC9" s="1084"/>
      <c r="CD9" s="1084"/>
      <c r="CE9" s="1084"/>
      <c r="CF9" s="1084"/>
      <c r="CG9" s="1085"/>
      <c r="CH9" s="1058">
        <v>-242</v>
      </c>
      <c r="CI9" s="1059"/>
      <c r="CJ9" s="1059"/>
      <c r="CK9" s="1059"/>
      <c r="CL9" s="1060"/>
      <c r="CM9" s="1058">
        <v>1288</v>
      </c>
      <c r="CN9" s="1059"/>
      <c r="CO9" s="1059"/>
      <c r="CP9" s="1059"/>
      <c r="CQ9" s="1060"/>
      <c r="CR9" s="1058">
        <v>100</v>
      </c>
      <c r="CS9" s="1059"/>
      <c r="CT9" s="1059"/>
      <c r="CU9" s="1059"/>
      <c r="CV9" s="1060"/>
      <c r="CW9" s="1058">
        <v>110</v>
      </c>
      <c r="CX9" s="1059"/>
      <c r="CY9" s="1059"/>
      <c r="CZ9" s="1059"/>
      <c r="DA9" s="1060"/>
      <c r="DB9" s="1058" t="s">
        <v>583</v>
      </c>
      <c r="DC9" s="1059"/>
      <c r="DD9" s="1059"/>
      <c r="DE9" s="1059"/>
      <c r="DF9" s="1060"/>
      <c r="DG9" s="1058" t="s">
        <v>583</v>
      </c>
      <c r="DH9" s="1059"/>
      <c r="DI9" s="1059"/>
      <c r="DJ9" s="1059"/>
      <c r="DK9" s="1060"/>
      <c r="DL9" s="1058" t="s">
        <v>583</v>
      </c>
      <c r="DM9" s="1059"/>
      <c r="DN9" s="1059"/>
      <c r="DO9" s="1059"/>
      <c r="DP9" s="1060"/>
      <c r="DQ9" s="1058" t="s">
        <v>583</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377</v>
      </c>
      <c r="B23" s="1013" t="s">
        <v>378</v>
      </c>
      <c r="C23" s="1014"/>
      <c r="D23" s="1014"/>
      <c r="E23" s="1014"/>
      <c r="F23" s="1014"/>
      <c r="G23" s="1014"/>
      <c r="H23" s="1014"/>
      <c r="I23" s="1014"/>
      <c r="J23" s="1014"/>
      <c r="K23" s="1014"/>
      <c r="L23" s="1014"/>
      <c r="M23" s="1014"/>
      <c r="N23" s="1014"/>
      <c r="O23" s="1014"/>
      <c r="P23" s="1015"/>
      <c r="Q23" s="1137">
        <v>5852</v>
      </c>
      <c r="R23" s="1138"/>
      <c r="S23" s="1138"/>
      <c r="T23" s="1138"/>
      <c r="U23" s="1138"/>
      <c r="V23" s="1138">
        <v>5562</v>
      </c>
      <c r="W23" s="1138"/>
      <c r="X23" s="1138"/>
      <c r="Y23" s="1138"/>
      <c r="Z23" s="1138"/>
      <c r="AA23" s="1138">
        <v>290</v>
      </c>
      <c r="AB23" s="1138"/>
      <c r="AC23" s="1138"/>
      <c r="AD23" s="1138"/>
      <c r="AE23" s="1139"/>
      <c r="AF23" s="1140">
        <v>269</v>
      </c>
      <c r="AG23" s="1138"/>
      <c r="AH23" s="1138"/>
      <c r="AI23" s="1138"/>
      <c r="AJ23" s="1141"/>
      <c r="AK23" s="1142"/>
      <c r="AL23" s="1143"/>
      <c r="AM23" s="1143"/>
      <c r="AN23" s="1143"/>
      <c r="AO23" s="1143"/>
      <c r="AP23" s="1138">
        <v>2510</v>
      </c>
      <c r="AQ23" s="1138"/>
      <c r="AR23" s="1138"/>
      <c r="AS23" s="1138"/>
      <c r="AT23" s="1138"/>
      <c r="AU23" s="1144"/>
      <c r="AV23" s="1144"/>
      <c r="AW23" s="1144"/>
      <c r="AX23" s="1144"/>
      <c r="AY23" s="1145"/>
      <c r="AZ23" s="1134" t="s">
        <v>379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358</v>
      </c>
      <c r="B26" s="1065"/>
      <c r="C26" s="1065"/>
      <c r="D26" s="1065"/>
      <c r="E26" s="1065"/>
      <c r="F26" s="1065"/>
      <c r="G26" s="1065"/>
      <c r="H26" s="1065"/>
      <c r="I26" s="1065"/>
      <c r="J26" s="1065"/>
      <c r="K26" s="1065"/>
      <c r="L26" s="1065"/>
      <c r="M26" s="1065"/>
      <c r="N26" s="1065"/>
      <c r="O26" s="1065"/>
      <c r="P26" s="1066"/>
      <c r="Q26" s="1070" t="s">
        <v>382</v>
      </c>
      <c r="R26" s="1071"/>
      <c r="S26" s="1071"/>
      <c r="T26" s="1071"/>
      <c r="U26" s="1072"/>
      <c r="V26" s="1070" t="s">
        <v>383</v>
      </c>
      <c r="W26" s="1071"/>
      <c r="X26" s="1071"/>
      <c r="Y26" s="1071"/>
      <c r="Z26" s="1072"/>
      <c r="AA26" s="1070" t="s">
        <v>384</v>
      </c>
      <c r="AB26" s="1071"/>
      <c r="AC26" s="1071"/>
      <c r="AD26" s="1071"/>
      <c r="AE26" s="1071"/>
      <c r="AF26" s="1128" t="s">
        <v>385</v>
      </c>
      <c r="AG26" s="1077"/>
      <c r="AH26" s="1077"/>
      <c r="AI26" s="1077"/>
      <c r="AJ26" s="1129"/>
      <c r="AK26" s="1071" t="s">
        <v>386</v>
      </c>
      <c r="AL26" s="1071"/>
      <c r="AM26" s="1071"/>
      <c r="AN26" s="1071"/>
      <c r="AO26" s="1072"/>
      <c r="AP26" s="1070" t="s">
        <v>387</v>
      </c>
      <c r="AQ26" s="1071"/>
      <c r="AR26" s="1071"/>
      <c r="AS26" s="1071"/>
      <c r="AT26" s="1072"/>
      <c r="AU26" s="1070" t="s">
        <v>388</v>
      </c>
      <c r="AV26" s="1071"/>
      <c r="AW26" s="1071"/>
      <c r="AX26" s="1071"/>
      <c r="AY26" s="1072"/>
      <c r="AZ26" s="1070" t="s">
        <v>389</v>
      </c>
      <c r="BA26" s="1071"/>
      <c r="BB26" s="1071"/>
      <c r="BC26" s="1071"/>
      <c r="BD26" s="1072"/>
      <c r="BE26" s="1070" t="s">
        <v>365</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390</v>
      </c>
      <c r="C28" s="1120"/>
      <c r="D28" s="1120"/>
      <c r="E28" s="1120"/>
      <c r="F28" s="1120"/>
      <c r="G28" s="1120"/>
      <c r="H28" s="1120"/>
      <c r="I28" s="1120"/>
      <c r="J28" s="1120"/>
      <c r="K28" s="1120"/>
      <c r="L28" s="1120"/>
      <c r="M28" s="1120"/>
      <c r="N28" s="1120"/>
      <c r="O28" s="1120"/>
      <c r="P28" s="1121"/>
      <c r="Q28" s="1122">
        <v>1243</v>
      </c>
      <c r="R28" s="1123"/>
      <c r="S28" s="1123"/>
      <c r="T28" s="1123"/>
      <c r="U28" s="1123"/>
      <c r="V28" s="1123">
        <v>1210</v>
      </c>
      <c r="W28" s="1123"/>
      <c r="X28" s="1123"/>
      <c r="Y28" s="1123"/>
      <c r="Z28" s="1123"/>
      <c r="AA28" s="1123">
        <v>33</v>
      </c>
      <c r="AB28" s="1123"/>
      <c r="AC28" s="1123"/>
      <c r="AD28" s="1123"/>
      <c r="AE28" s="1124"/>
      <c r="AF28" s="1125">
        <v>33</v>
      </c>
      <c r="AG28" s="1123"/>
      <c r="AH28" s="1123"/>
      <c r="AI28" s="1123"/>
      <c r="AJ28" s="1126"/>
      <c r="AK28" s="1127">
        <v>80</v>
      </c>
      <c r="AL28" s="1115"/>
      <c r="AM28" s="1115"/>
      <c r="AN28" s="1115"/>
      <c r="AO28" s="1115"/>
      <c r="AP28" s="1115" t="s">
        <v>515</v>
      </c>
      <c r="AQ28" s="1115"/>
      <c r="AR28" s="1115"/>
      <c r="AS28" s="1115"/>
      <c r="AT28" s="1115"/>
      <c r="AU28" s="1115" t="s">
        <v>515</v>
      </c>
      <c r="AV28" s="1115"/>
      <c r="AW28" s="1115"/>
      <c r="AX28" s="1115"/>
      <c r="AY28" s="1115"/>
      <c r="AZ28" s="1116" t="s">
        <v>515</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391</v>
      </c>
      <c r="C29" s="1107"/>
      <c r="D29" s="1107"/>
      <c r="E29" s="1107"/>
      <c r="F29" s="1107"/>
      <c r="G29" s="1107"/>
      <c r="H29" s="1107"/>
      <c r="I29" s="1107"/>
      <c r="J29" s="1107"/>
      <c r="K29" s="1107"/>
      <c r="L29" s="1107"/>
      <c r="M29" s="1107"/>
      <c r="N29" s="1107"/>
      <c r="O29" s="1107"/>
      <c r="P29" s="1108"/>
      <c r="Q29" s="1112">
        <v>655</v>
      </c>
      <c r="R29" s="1113"/>
      <c r="S29" s="1113"/>
      <c r="T29" s="1113"/>
      <c r="U29" s="1113"/>
      <c r="V29" s="1113">
        <v>640</v>
      </c>
      <c r="W29" s="1113"/>
      <c r="X29" s="1113"/>
      <c r="Y29" s="1113"/>
      <c r="Z29" s="1113"/>
      <c r="AA29" s="1113">
        <v>15</v>
      </c>
      <c r="AB29" s="1113"/>
      <c r="AC29" s="1113"/>
      <c r="AD29" s="1113"/>
      <c r="AE29" s="1114"/>
      <c r="AF29" s="1088">
        <v>15</v>
      </c>
      <c r="AG29" s="1089"/>
      <c r="AH29" s="1089"/>
      <c r="AI29" s="1089"/>
      <c r="AJ29" s="1090"/>
      <c r="AK29" s="1049">
        <v>124</v>
      </c>
      <c r="AL29" s="1040"/>
      <c r="AM29" s="1040"/>
      <c r="AN29" s="1040"/>
      <c r="AO29" s="1040"/>
      <c r="AP29" s="1040" t="s">
        <v>515</v>
      </c>
      <c r="AQ29" s="1040"/>
      <c r="AR29" s="1040"/>
      <c r="AS29" s="1040"/>
      <c r="AT29" s="1040"/>
      <c r="AU29" s="1040" t="s">
        <v>515</v>
      </c>
      <c r="AV29" s="1040"/>
      <c r="AW29" s="1040"/>
      <c r="AX29" s="1040"/>
      <c r="AY29" s="1040"/>
      <c r="AZ29" s="1111" t="s">
        <v>515</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392</v>
      </c>
      <c r="C30" s="1107"/>
      <c r="D30" s="1107"/>
      <c r="E30" s="1107"/>
      <c r="F30" s="1107"/>
      <c r="G30" s="1107"/>
      <c r="H30" s="1107"/>
      <c r="I30" s="1107"/>
      <c r="J30" s="1107"/>
      <c r="K30" s="1107"/>
      <c r="L30" s="1107"/>
      <c r="M30" s="1107"/>
      <c r="N30" s="1107"/>
      <c r="O30" s="1107"/>
      <c r="P30" s="1108"/>
      <c r="Q30" s="1112">
        <v>88</v>
      </c>
      <c r="R30" s="1113"/>
      <c r="S30" s="1113"/>
      <c r="T30" s="1113"/>
      <c r="U30" s="1113"/>
      <c r="V30" s="1113">
        <v>86</v>
      </c>
      <c r="W30" s="1113"/>
      <c r="X30" s="1113"/>
      <c r="Y30" s="1113"/>
      <c r="Z30" s="1113"/>
      <c r="AA30" s="1113">
        <v>2</v>
      </c>
      <c r="AB30" s="1113"/>
      <c r="AC30" s="1113"/>
      <c r="AD30" s="1113"/>
      <c r="AE30" s="1114"/>
      <c r="AF30" s="1088">
        <v>2</v>
      </c>
      <c r="AG30" s="1089"/>
      <c r="AH30" s="1089"/>
      <c r="AI30" s="1089"/>
      <c r="AJ30" s="1090"/>
      <c r="AK30" s="1049">
        <v>23</v>
      </c>
      <c r="AL30" s="1040"/>
      <c r="AM30" s="1040"/>
      <c r="AN30" s="1040"/>
      <c r="AO30" s="1040"/>
      <c r="AP30" s="1040" t="s">
        <v>515</v>
      </c>
      <c r="AQ30" s="1040"/>
      <c r="AR30" s="1040"/>
      <c r="AS30" s="1040"/>
      <c r="AT30" s="1040"/>
      <c r="AU30" s="1040" t="s">
        <v>515</v>
      </c>
      <c r="AV30" s="1040"/>
      <c r="AW30" s="1040"/>
      <c r="AX30" s="1040"/>
      <c r="AY30" s="1040"/>
      <c r="AZ30" s="1111" t="s">
        <v>515</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393</v>
      </c>
      <c r="C31" s="1107"/>
      <c r="D31" s="1107"/>
      <c r="E31" s="1107"/>
      <c r="F31" s="1107"/>
      <c r="G31" s="1107"/>
      <c r="H31" s="1107"/>
      <c r="I31" s="1107"/>
      <c r="J31" s="1107"/>
      <c r="K31" s="1107"/>
      <c r="L31" s="1107"/>
      <c r="M31" s="1107"/>
      <c r="N31" s="1107"/>
      <c r="O31" s="1107"/>
      <c r="P31" s="1108"/>
      <c r="Q31" s="1112">
        <v>75</v>
      </c>
      <c r="R31" s="1113"/>
      <c r="S31" s="1113"/>
      <c r="T31" s="1113"/>
      <c r="U31" s="1113"/>
      <c r="V31" s="1113">
        <v>74</v>
      </c>
      <c r="W31" s="1113"/>
      <c r="X31" s="1113"/>
      <c r="Y31" s="1113"/>
      <c r="Z31" s="1113"/>
      <c r="AA31" s="1113">
        <v>1</v>
      </c>
      <c r="AB31" s="1113"/>
      <c r="AC31" s="1113"/>
      <c r="AD31" s="1113"/>
      <c r="AE31" s="1114"/>
      <c r="AF31" s="1088">
        <v>1</v>
      </c>
      <c r="AG31" s="1089"/>
      <c r="AH31" s="1089"/>
      <c r="AI31" s="1089"/>
      <c r="AJ31" s="1090"/>
      <c r="AK31" s="1049">
        <v>60</v>
      </c>
      <c r="AL31" s="1040"/>
      <c r="AM31" s="1040"/>
      <c r="AN31" s="1040"/>
      <c r="AO31" s="1040"/>
      <c r="AP31" s="1040">
        <v>115</v>
      </c>
      <c r="AQ31" s="1040"/>
      <c r="AR31" s="1040"/>
      <c r="AS31" s="1040"/>
      <c r="AT31" s="1040"/>
      <c r="AU31" s="1040">
        <v>101</v>
      </c>
      <c r="AV31" s="1040"/>
      <c r="AW31" s="1040"/>
      <c r="AX31" s="1040"/>
      <c r="AY31" s="1040"/>
      <c r="AZ31" s="1111" t="s">
        <v>515</v>
      </c>
      <c r="BA31" s="1111"/>
      <c r="BB31" s="1111"/>
      <c r="BC31" s="1111"/>
      <c r="BD31" s="1111"/>
      <c r="BE31" s="1101" t="s">
        <v>394</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395</v>
      </c>
      <c r="C32" s="1107"/>
      <c r="D32" s="1107"/>
      <c r="E32" s="1107"/>
      <c r="F32" s="1107"/>
      <c r="G32" s="1107"/>
      <c r="H32" s="1107"/>
      <c r="I32" s="1107"/>
      <c r="J32" s="1107"/>
      <c r="K32" s="1107"/>
      <c r="L32" s="1107"/>
      <c r="M32" s="1107"/>
      <c r="N32" s="1107"/>
      <c r="O32" s="1107"/>
      <c r="P32" s="1108"/>
      <c r="Q32" s="1112">
        <v>369</v>
      </c>
      <c r="R32" s="1113"/>
      <c r="S32" s="1113"/>
      <c r="T32" s="1113"/>
      <c r="U32" s="1113"/>
      <c r="V32" s="1113">
        <v>368</v>
      </c>
      <c r="W32" s="1113"/>
      <c r="X32" s="1113"/>
      <c r="Y32" s="1113"/>
      <c r="Z32" s="1113"/>
      <c r="AA32" s="1113">
        <v>1</v>
      </c>
      <c r="AB32" s="1113"/>
      <c r="AC32" s="1113"/>
      <c r="AD32" s="1113"/>
      <c r="AE32" s="1114"/>
      <c r="AF32" s="1088">
        <v>1</v>
      </c>
      <c r="AG32" s="1089"/>
      <c r="AH32" s="1089"/>
      <c r="AI32" s="1089"/>
      <c r="AJ32" s="1090"/>
      <c r="AK32" s="1049">
        <v>184</v>
      </c>
      <c r="AL32" s="1040"/>
      <c r="AM32" s="1040"/>
      <c r="AN32" s="1040"/>
      <c r="AO32" s="1040"/>
      <c r="AP32" s="1040">
        <v>1277</v>
      </c>
      <c r="AQ32" s="1040"/>
      <c r="AR32" s="1040"/>
      <c r="AS32" s="1040"/>
      <c r="AT32" s="1040"/>
      <c r="AU32" s="1040">
        <v>1277</v>
      </c>
      <c r="AV32" s="1040"/>
      <c r="AW32" s="1040"/>
      <c r="AX32" s="1040"/>
      <c r="AY32" s="1040"/>
      <c r="AZ32" s="1111" t="s">
        <v>515</v>
      </c>
      <c r="BA32" s="1111"/>
      <c r="BB32" s="1111"/>
      <c r="BC32" s="1111"/>
      <c r="BD32" s="1111"/>
      <c r="BE32" s="1101" t="s">
        <v>396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c r="C33" s="1107"/>
      <c r="D33" s="1107"/>
      <c r="E33" s="1107"/>
      <c r="F33" s="1107"/>
      <c r="G33" s="1107"/>
      <c r="H33" s="1107"/>
      <c r="I33" s="1107"/>
      <c r="J33" s="1107"/>
      <c r="K33" s="1107"/>
      <c r="L33" s="1107"/>
      <c r="M33" s="1107"/>
      <c r="N33" s="1107"/>
      <c r="O33" s="1107"/>
      <c r="P33" s="1108"/>
      <c r="Q33" s="1112"/>
      <c r="R33" s="1113"/>
      <c r="S33" s="1113"/>
      <c r="T33" s="1113"/>
      <c r="U33" s="1113"/>
      <c r="V33" s="1113"/>
      <c r="W33" s="1113"/>
      <c r="X33" s="1113"/>
      <c r="Y33" s="1113"/>
      <c r="Z33" s="1113"/>
      <c r="AA33" s="1113"/>
      <c r="AB33" s="1113"/>
      <c r="AC33" s="1113"/>
      <c r="AD33" s="1113"/>
      <c r="AE33" s="1114"/>
      <c r="AF33" s="1088"/>
      <c r="AG33" s="1089"/>
      <c r="AH33" s="1089"/>
      <c r="AI33" s="1089"/>
      <c r="AJ33" s="1090"/>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397</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377</v>
      </c>
      <c r="B63" s="1013" t="s">
        <v>398</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51</v>
      </c>
      <c r="AG63" s="1028"/>
      <c r="AH63" s="1028"/>
      <c r="AI63" s="1028"/>
      <c r="AJ63" s="1099"/>
      <c r="AK63" s="1100"/>
      <c r="AL63" s="1032"/>
      <c r="AM63" s="1032"/>
      <c r="AN63" s="1032"/>
      <c r="AO63" s="1032"/>
      <c r="AP63" s="1028">
        <v>1392</v>
      </c>
      <c r="AQ63" s="1028"/>
      <c r="AR63" s="1028"/>
      <c r="AS63" s="1028"/>
      <c r="AT63" s="1028"/>
      <c r="AU63" s="1028">
        <v>1378</v>
      </c>
      <c r="AV63" s="1028"/>
      <c r="AW63" s="1028"/>
      <c r="AX63" s="1028"/>
      <c r="AY63" s="1028"/>
      <c r="AZ63" s="1094"/>
      <c r="BA63" s="1094"/>
      <c r="BB63" s="1094"/>
      <c r="BC63" s="1094"/>
      <c r="BD63" s="1094"/>
      <c r="BE63" s="1029"/>
      <c r="BF63" s="1029"/>
      <c r="BG63" s="1029"/>
      <c r="BH63" s="1029"/>
      <c r="BI63" s="1030"/>
      <c r="BJ63" s="1095" t="s">
        <v>399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401</v>
      </c>
      <c r="B66" s="1065"/>
      <c r="C66" s="1065"/>
      <c r="D66" s="1065"/>
      <c r="E66" s="1065"/>
      <c r="F66" s="1065"/>
      <c r="G66" s="1065"/>
      <c r="H66" s="1065"/>
      <c r="I66" s="1065"/>
      <c r="J66" s="1065"/>
      <c r="K66" s="1065"/>
      <c r="L66" s="1065"/>
      <c r="M66" s="1065"/>
      <c r="N66" s="1065"/>
      <c r="O66" s="1065"/>
      <c r="P66" s="1066"/>
      <c r="Q66" s="1070" t="s">
        <v>402</v>
      </c>
      <c r="R66" s="1071"/>
      <c r="S66" s="1071"/>
      <c r="T66" s="1071"/>
      <c r="U66" s="1072"/>
      <c r="V66" s="1070" t="s">
        <v>403</v>
      </c>
      <c r="W66" s="1071"/>
      <c r="X66" s="1071"/>
      <c r="Y66" s="1071"/>
      <c r="Z66" s="1072"/>
      <c r="AA66" s="1070" t="s">
        <v>404</v>
      </c>
      <c r="AB66" s="1071"/>
      <c r="AC66" s="1071"/>
      <c r="AD66" s="1071"/>
      <c r="AE66" s="1072"/>
      <c r="AF66" s="1076" t="s">
        <v>405</v>
      </c>
      <c r="AG66" s="1077"/>
      <c r="AH66" s="1077"/>
      <c r="AI66" s="1077"/>
      <c r="AJ66" s="1078"/>
      <c r="AK66" s="1070" t="s">
        <v>406</v>
      </c>
      <c r="AL66" s="1065"/>
      <c r="AM66" s="1065"/>
      <c r="AN66" s="1065"/>
      <c r="AO66" s="1066"/>
      <c r="AP66" s="1070" t="s">
        <v>387</v>
      </c>
      <c r="AQ66" s="1071"/>
      <c r="AR66" s="1071"/>
      <c r="AS66" s="1071"/>
      <c r="AT66" s="1072"/>
      <c r="AU66" s="1070" t="s">
        <v>407</v>
      </c>
      <c r="AV66" s="1071"/>
      <c r="AW66" s="1071"/>
      <c r="AX66" s="1071"/>
      <c r="AY66" s="1072"/>
      <c r="AZ66" s="1070" t="s">
        <v>365</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581</v>
      </c>
      <c r="C68" s="1055"/>
      <c r="D68" s="1055"/>
      <c r="E68" s="1055"/>
      <c r="F68" s="1055"/>
      <c r="G68" s="1055"/>
      <c r="H68" s="1055"/>
      <c r="I68" s="1055"/>
      <c r="J68" s="1055"/>
      <c r="K68" s="1055"/>
      <c r="L68" s="1055"/>
      <c r="M68" s="1055"/>
      <c r="N68" s="1055"/>
      <c r="O68" s="1055"/>
      <c r="P68" s="1056"/>
      <c r="Q68" s="1057">
        <v>4483</v>
      </c>
      <c r="R68" s="1051"/>
      <c r="S68" s="1051"/>
      <c r="T68" s="1051"/>
      <c r="U68" s="1051"/>
      <c r="V68" s="1051">
        <v>4372</v>
      </c>
      <c r="W68" s="1051"/>
      <c r="X68" s="1051"/>
      <c r="Y68" s="1051"/>
      <c r="Z68" s="1051"/>
      <c r="AA68" s="1051">
        <v>111</v>
      </c>
      <c r="AB68" s="1051"/>
      <c r="AC68" s="1051"/>
      <c r="AD68" s="1051"/>
      <c r="AE68" s="1051"/>
      <c r="AF68" s="1051">
        <v>111</v>
      </c>
      <c r="AG68" s="1051"/>
      <c r="AH68" s="1051"/>
      <c r="AI68" s="1051"/>
      <c r="AJ68" s="1051"/>
      <c r="AK68" s="1051">
        <v>121</v>
      </c>
      <c r="AL68" s="1051"/>
      <c r="AM68" s="1051"/>
      <c r="AN68" s="1051"/>
      <c r="AO68" s="1051"/>
      <c r="AP68" s="1051">
        <v>2358</v>
      </c>
      <c r="AQ68" s="1051"/>
      <c r="AR68" s="1051"/>
      <c r="AS68" s="1051"/>
      <c r="AT68" s="1051"/>
      <c r="AU68" s="1051">
        <v>126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580</v>
      </c>
      <c r="C69" s="1044"/>
      <c r="D69" s="1044"/>
      <c r="E69" s="1044"/>
      <c r="F69" s="1044"/>
      <c r="G69" s="1044"/>
      <c r="H69" s="1044"/>
      <c r="I69" s="1044"/>
      <c r="J69" s="1044"/>
      <c r="K69" s="1044"/>
      <c r="L69" s="1044"/>
      <c r="M69" s="1044"/>
      <c r="N69" s="1044"/>
      <c r="O69" s="1044"/>
      <c r="P69" s="1045"/>
      <c r="Q69" s="1046">
        <v>2217</v>
      </c>
      <c r="R69" s="1040"/>
      <c r="S69" s="1040"/>
      <c r="T69" s="1040"/>
      <c r="U69" s="1040"/>
      <c r="V69" s="1040">
        <v>1583</v>
      </c>
      <c r="W69" s="1040"/>
      <c r="X69" s="1040"/>
      <c r="Y69" s="1040"/>
      <c r="Z69" s="1040"/>
      <c r="AA69" s="1040">
        <v>634</v>
      </c>
      <c r="AB69" s="1040"/>
      <c r="AC69" s="1040"/>
      <c r="AD69" s="1040"/>
      <c r="AE69" s="1040"/>
      <c r="AF69" s="1040">
        <v>634</v>
      </c>
      <c r="AG69" s="1040"/>
      <c r="AH69" s="1040"/>
      <c r="AI69" s="1040"/>
      <c r="AJ69" s="1040"/>
      <c r="AK69" s="1040">
        <v>128</v>
      </c>
      <c r="AL69" s="1040"/>
      <c r="AM69" s="1040"/>
      <c r="AN69" s="1040"/>
      <c r="AO69" s="1040"/>
      <c r="AP69" s="1040" t="s">
        <v>586</v>
      </c>
      <c r="AQ69" s="1040"/>
      <c r="AR69" s="1040"/>
      <c r="AS69" s="1040"/>
      <c r="AT69" s="1040"/>
      <c r="AU69" s="1040" t="s">
        <v>586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585</v>
      </c>
      <c r="C70" s="1044"/>
      <c r="D70" s="1044"/>
      <c r="E70" s="1044"/>
      <c r="F70" s="1044"/>
      <c r="G70" s="1044"/>
      <c r="H70" s="1044"/>
      <c r="I70" s="1044"/>
      <c r="J70" s="1044"/>
      <c r="K70" s="1044"/>
      <c r="L70" s="1044"/>
      <c r="M70" s="1044"/>
      <c r="N70" s="1044"/>
      <c r="O70" s="1044"/>
      <c r="P70" s="1045"/>
      <c r="Q70" s="1046">
        <v>597893</v>
      </c>
      <c r="R70" s="1040"/>
      <c r="S70" s="1040"/>
      <c r="T70" s="1040"/>
      <c r="U70" s="1040"/>
      <c r="V70" s="1040">
        <v>589317</v>
      </c>
      <c r="W70" s="1040"/>
      <c r="X70" s="1040"/>
      <c r="Y70" s="1040"/>
      <c r="Z70" s="1040"/>
      <c r="AA70" s="1040">
        <v>8576</v>
      </c>
      <c r="AB70" s="1040"/>
      <c r="AC70" s="1040"/>
      <c r="AD70" s="1040"/>
      <c r="AE70" s="1040"/>
      <c r="AF70" s="1040">
        <v>8576</v>
      </c>
      <c r="AG70" s="1040"/>
      <c r="AH70" s="1040"/>
      <c r="AI70" s="1040"/>
      <c r="AJ70" s="1040"/>
      <c r="AK70" s="1040">
        <v>3188</v>
      </c>
      <c r="AL70" s="1040"/>
      <c r="AM70" s="1040"/>
      <c r="AN70" s="1040"/>
      <c r="AO70" s="1040"/>
      <c r="AP70" s="1040" t="s">
        <v>586</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582</v>
      </c>
      <c r="C71" s="1044"/>
      <c r="D71" s="1044"/>
      <c r="E71" s="1044"/>
      <c r="F71" s="1044"/>
      <c r="G71" s="1044"/>
      <c r="H71" s="1044"/>
      <c r="I71" s="1044"/>
      <c r="J71" s="1044"/>
      <c r="K71" s="1044"/>
      <c r="L71" s="1044"/>
      <c r="M71" s="1044"/>
      <c r="N71" s="1044"/>
      <c r="O71" s="1044"/>
      <c r="P71" s="1045"/>
      <c r="Q71" s="1046">
        <v>1018</v>
      </c>
      <c r="R71" s="1040"/>
      <c r="S71" s="1040"/>
      <c r="T71" s="1040"/>
      <c r="U71" s="1040"/>
      <c r="V71" s="1040">
        <v>991</v>
      </c>
      <c r="W71" s="1040"/>
      <c r="X71" s="1040"/>
      <c r="Y71" s="1040"/>
      <c r="Z71" s="1040"/>
      <c r="AA71" s="1040">
        <v>27</v>
      </c>
      <c r="AB71" s="1040"/>
      <c r="AC71" s="1040"/>
      <c r="AD71" s="1040"/>
      <c r="AE71" s="1040"/>
      <c r="AF71" s="1040">
        <v>27</v>
      </c>
      <c r="AG71" s="1040"/>
      <c r="AH71" s="1040"/>
      <c r="AI71" s="1040"/>
      <c r="AJ71" s="1040"/>
      <c r="AK71" s="1040">
        <v>30</v>
      </c>
      <c r="AL71" s="1040"/>
      <c r="AM71" s="1040"/>
      <c r="AN71" s="1040"/>
      <c r="AO71" s="1040"/>
      <c r="AP71" s="1040">
        <v>169</v>
      </c>
      <c r="AQ71" s="1040"/>
      <c r="AR71" s="1040"/>
      <c r="AS71" s="1040"/>
      <c r="AT71" s="1040"/>
      <c r="AU71" s="1040">
        <v>37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24203</v>
      </c>
      <c r="R72" s="1040"/>
      <c r="S72" s="1040"/>
      <c r="T72" s="1040"/>
      <c r="U72" s="1040"/>
      <c r="V72" s="1040">
        <v>22513</v>
      </c>
      <c r="W72" s="1040"/>
      <c r="X72" s="1040"/>
      <c r="Y72" s="1040"/>
      <c r="Z72" s="1040"/>
      <c r="AA72" s="1040">
        <v>1690</v>
      </c>
      <c r="AB72" s="1040"/>
      <c r="AC72" s="1040"/>
      <c r="AD72" s="1040"/>
      <c r="AE72" s="1040"/>
      <c r="AF72" s="1040">
        <v>1690</v>
      </c>
      <c r="AG72" s="1040"/>
      <c r="AH72" s="1040"/>
      <c r="AI72" s="1040"/>
      <c r="AJ72" s="1040"/>
      <c r="AK72" s="1040">
        <v>32</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577</v>
      </c>
      <c r="C73" s="1044"/>
      <c r="D73" s="1044"/>
      <c r="E73" s="1044"/>
      <c r="F73" s="1044"/>
      <c r="G73" s="1044"/>
      <c r="H73" s="1044"/>
      <c r="I73" s="1044"/>
      <c r="J73" s="1044"/>
      <c r="K73" s="1044"/>
      <c r="L73" s="1044"/>
      <c r="M73" s="1044"/>
      <c r="N73" s="1044"/>
      <c r="O73" s="1044"/>
      <c r="P73" s="1045"/>
      <c r="Q73" s="1046">
        <v>176</v>
      </c>
      <c r="R73" s="1040"/>
      <c r="S73" s="1040"/>
      <c r="T73" s="1040"/>
      <c r="U73" s="1040"/>
      <c r="V73" s="1040">
        <v>143</v>
      </c>
      <c r="W73" s="1040"/>
      <c r="X73" s="1040"/>
      <c r="Y73" s="1040"/>
      <c r="Z73" s="1040"/>
      <c r="AA73" s="1040">
        <v>33</v>
      </c>
      <c r="AB73" s="1040"/>
      <c r="AC73" s="1040"/>
      <c r="AD73" s="1040"/>
      <c r="AE73" s="1040"/>
      <c r="AF73" s="1040">
        <v>33</v>
      </c>
      <c r="AG73" s="1040"/>
      <c r="AH73" s="1040"/>
      <c r="AI73" s="1040"/>
      <c r="AJ73" s="1040"/>
      <c r="AK73" s="1040" t="s">
        <v>586</v>
      </c>
      <c r="AL73" s="1040"/>
      <c r="AM73" s="1040"/>
      <c r="AN73" s="1040"/>
      <c r="AO73" s="1040"/>
      <c r="AP73" s="1040" t="s">
        <v>586</v>
      </c>
      <c r="AQ73" s="1040"/>
      <c r="AR73" s="1040"/>
      <c r="AS73" s="1040"/>
      <c r="AT73" s="1040"/>
      <c r="AU73" s="1040" t="s">
        <v>586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578</v>
      </c>
      <c r="C74" s="1044"/>
      <c r="D74" s="1044"/>
      <c r="E74" s="1044"/>
      <c r="F74" s="1044"/>
      <c r="G74" s="1044"/>
      <c r="H74" s="1044"/>
      <c r="I74" s="1044"/>
      <c r="J74" s="1044"/>
      <c r="K74" s="1044"/>
      <c r="L74" s="1044"/>
      <c r="M74" s="1044"/>
      <c r="N74" s="1044"/>
      <c r="O74" s="1044"/>
      <c r="P74" s="1045"/>
      <c r="Q74" s="1046">
        <v>113</v>
      </c>
      <c r="R74" s="1040"/>
      <c r="S74" s="1040"/>
      <c r="T74" s="1040"/>
      <c r="U74" s="1040"/>
      <c r="V74" s="1040">
        <v>105</v>
      </c>
      <c r="W74" s="1040"/>
      <c r="X74" s="1040"/>
      <c r="Y74" s="1040"/>
      <c r="Z74" s="1040"/>
      <c r="AA74" s="1040">
        <v>7</v>
      </c>
      <c r="AB74" s="1040"/>
      <c r="AC74" s="1040"/>
      <c r="AD74" s="1040"/>
      <c r="AE74" s="1040"/>
      <c r="AF74" s="1040">
        <v>7</v>
      </c>
      <c r="AG74" s="1040"/>
      <c r="AH74" s="1040"/>
      <c r="AI74" s="1040"/>
      <c r="AJ74" s="1040"/>
      <c r="AK74" s="1040">
        <v>2</v>
      </c>
      <c r="AL74" s="1040"/>
      <c r="AM74" s="1040"/>
      <c r="AN74" s="1040"/>
      <c r="AO74" s="1040"/>
      <c r="AP74" s="1040" t="s">
        <v>586</v>
      </c>
      <c r="AQ74" s="1040"/>
      <c r="AR74" s="1040"/>
      <c r="AS74" s="1040"/>
      <c r="AT74" s="1040"/>
      <c r="AU74" s="1040" t="s">
        <v>586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579</v>
      </c>
      <c r="C75" s="1044"/>
      <c r="D75" s="1044"/>
      <c r="E75" s="1044"/>
      <c r="F75" s="1044"/>
      <c r="G75" s="1044"/>
      <c r="H75" s="1044"/>
      <c r="I75" s="1044"/>
      <c r="J75" s="1044"/>
      <c r="K75" s="1044"/>
      <c r="L75" s="1044"/>
      <c r="M75" s="1044"/>
      <c r="N75" s="1044"/>
      <c r="O75" s="1044"/>
      <c r="P75" s="1045"/>
      <c r="Q75" s="1047">
        <v>116</v>
      </c>
      <c r="R75" s="1048"/>
      <c r="S75" s="1048"/>
      <c r="T75" s="1048"/>
      <c r="U75" s="1049"/>
      <c r="V75" s="1050">
        <v>88</v>
      </c>
      <c r="W75" s="1048"/>
      <c r="X75" s="1048"/>
      <c r="Y75" s="1048"/>
      <c r="Z75" s="1049"/>
      <c r="AA75" s="1050">
        <v>27</v>
      </c>
      <c r="AB75" s="1048"/>
      <c r="AC75" s="1048"/>
      <c r="AD75" s="1048"/>
      <c r="AE75" s="1049"/>
      <c r="AF75" s="1050">
        <v>27</v>
      </c>
      <c r="AG75" s="1048"/>
      <c r="AH75" s="1048"/>
      <c r="AI75" s="1048"/>
      <c r="AJ75" s="1049"/>
      <c r="AK75" s="1050" t="s">
        <v>586</v>
      </c>
      <c r="AL75" s="1048"/>
      <c r="AM75" s="1048"/>
      <c r="AN75" s="1048"/>
      <c r="AO75" s="1049"/>
      <c r="AP75" s="1050" t="s">
        <v>586</v>
      </c>
      <c r="AQ75" s="1048"/>
      <c r="AR75" s="1048"/>
      <c r="AS75" s="1048"/>
      <c r="AT75" s="1049"/>
      <c r="AU75" s="1050" t="s">
        <v>586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377</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11105</v>
      </c>
      <c r="AG88" s="1028"/>
      <c r="AH88" s="1028"/>
      <c r="AI88" s="1028"/>
      <c r="AJ88" s="1028"/>
      <c r="AK88" s="1032"/>
      <c r="AL88" s="1032"/>
      <c r="AM88" s="1032"/>
      <c r="AN88" s="1032"/>
      <c r="AO88" s="1032"/>
      <c r="AP88" s="1028">
        <v>2527</v>
      </c>
      <c r="AQ88" s="1028"/>
      <c r="AR88" s="1028"/>
      <c r="AS88" s="1028"/>
      <c r="AT88" s="1028"/>
      <c r="AU88" s="1028">
        <v>163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124</v>
      </c>
      <c r="CS102" s="1020"/>
      <c r="CT102" s="1020"/>
      <c r="CU102" s="1020"/>
      <c r="CV102" s="1021"/>
      <c r="CW102" s="1019">
        <v>110</v>
      </c>
      <c r="CX102" s="1020"/>
      <c r="CY102" s="1020"/>
      <c r="CZ102" s="1020"/>
      <c r="DA102" s="1021"/>
      <c r="DB102" s="1019" t="s">
        <v>592</v>
      </c>
      <c r="DC102" s="1020"/>
      <c r="DD102" s="1020"/>
      <c r="DE102" s="1020"/>
      <c r="DF102" s="1021"/>
      <c r="DG102" s="1019" t="s">
        <v>593</v>
      </c>
      <c r="DH102" s="1020"/>
      <c r="DI102" s="1020"/>
      <c r="DJ102" s="1020"/>
      <c r="DK102" s="1021"/>
      <c r="DL102" s="1019" t="s">
        <v>592</v>
      </c>
      <c r="DM102" s="1020"/>
      <c r="DN102" s="1020"/>
      <c r="DO102" s="1020"/>
      <c r="DP102" s="1021"/>
      <c r="DQ102" s="1019" t="s">
        <v>592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296</v>
      </c>
      <c r="AG109" s="963"/>
      <c r="AH109" s="963"/>
      <c r="AI109" s="963"/>
      <c r="AJ109" s="964"/>
      <c r="AK109" s="965" t="s">
        <v>295</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296</v>
      </c>
      <c r="BW109" s="963"/>
      <c r="BX109" s="963"/>
      <c r="BY109" s="963"/>
      <c r="BZ109" s="964"/>
      <c r="CA109" s="965" t="s">
        <v>295</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296</v>
      </c>
      <c r="DM109" s="963"/>
      <c r="DN109" s="963"/>
      <c r="DO109" s="963"/>
      <c r="DP109" s="964"/>
      <c r="DQ109" s="965" t="s">
        <v>295</v>
      </c>
      <c r="DR109" s="963"/>
      <c r="DS109" s="963"/>
      <c r="DT109" s="963"/>
      <c r="DU109" s="964"/>
      <c r="DV109" s="965" t="s">
        <v>418</v>
      </c>
      <c r="DW109" s="963"/>
      <c r="DX109" s="963"/>
      <c r="DY109" s="963"/>
      <c r="DZ109" s="994"/>
    </row>
    <row r="110" spans="1:131" s="226" customFormat="1" ht="26.25" customHeight="1">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200593</v>
      </c>
      <c r="AB110" s="956"/>
      <c r="AC110" s="956"/>
      <c r="AD110" s="956"/>
      <c r="AE110" s="957"/>
      <c r="AF110" s="958">
        <v>200181</v>
      </c>
      <c r="AG110" s="956"/>
      <c r="AH110" s="956"/>
      <c r="AI110" s="956"/>
      <c r="AJ110" s="957"/>
      <c r="AK110" s="958">
        <v>213904</v>
      </c>
      <c r="AL110" s="956"/>
      <c r="AM110" s="956"/>
      <c r="AN110" s="956"/>
      <c r="AO110" s="957"/>
      <c r="AP110" s="959">
        <v>8</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2415305</v>
      </c>
      <c r="BR110" s="903"/>
      <c r="BS110" s="903"/>
      <c r="BT110" s="903"/>
      <c r="BU110" s="903"/>
      <c r="BV110" s="903">
        <v>2551654</v>
      </c>
      <c r="BW110" s="903"/>
      <c r="BX110" s="903"/>
      <c r="BY110" s="903"/>
      <c r="BZ110" s="903"/>
      <c r="CA110" s="903">
        <v>2510285</v>
      </c>
      <c r="CB110" s="903"/>
      <c r="CC110" s="903"/>
      <c r="CD110" s="903"/>
      <c r="CE110" s="903"/>
      <c r="CF110" s="927">
        <v>94.2</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424</v>
      </c>
      <c r="DH110" s="903"/>
      <c r="DI110" s="903"/>
      <c r="DJ110" s="903"/>
      <c r="DK110" s="903"/>
      <c r="DL110" s="903" t="s">
        <v>424</v>
      </c>
      <c r="DM110" s="903"/>
      <c r="DN110" s="903"/>
      <c r="DO110" s="903"/>
      <c r="DP110" s="903"/>
      <c r="DQ110" s="903" t="s">
        <v>424</v>
      </c>
      <c r="DR110" s="903"/>
      <c r="DS110" s="903"/>
      <c r="DT110" s="903"/>
      <c r="DU110" s="903"/>
      <c r="DV110" s="904" t="s">
        <v>424</v>
      </c>
      <c r="DW110" s="904"/>
      <c r="DX110" s="904"/>
      <c r="DY110" s="904"/>
      <c r="DZ110" s="905"/>
    </row>
    <row r="111" spans="1:131" s="226" customFormat="1" ht="26.25" customHeight="1">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426</v>
      </c>
      <c r="AB111" s="984"/>
      <c r="AC111" s="984"/>
      <c r="AD111" s="984"/>
      <c r="AE111" s="985"/>
      <c r="AF111" s="986" t="s">
        <v>426</v>
      </c>
      <c r="AG111" s="984"/>
      <c r="AH111" s="984"/>
      <c r="AI111" s="984"/>
      <c r="AJ111" s="985"/>
      <c r="AK111" s="986" t="s">
        <v>426</v>
      </c>
      <c r="AL111" s="984"/>
      <c r="AM111" s="984"/>
      <c r="AN111" s="984"/>
      <c r="AO111" s="985"/>
      <c r="AP111" s="987" t="s">
        <v>426</v>
      </c>
      <c r="AQ111" s="988"/>
      <c r="AR111" s="988"/>
      <c r="AS111" s="988"/>
      <c r="AT111" s="989"/>
      <c r="AU111" s="997"/>
      <c r="AV111" s="998"/>
      <c r="AW111" s="998"/>
      <c r="AX111" s="998"/>
      <c r="AY111" s="998"/>
      <c r="AZ111" s="873" t="s">
        <v>427</v>
      </c>
      <c r="BA111" s="808"/>
      <c r="BB111" s="808"/>
      <c r="BC111" s="808"/>
      <c r="BD111" s="808"/>
      <c r="BE111" s="808"/>
      <c r="BF111" s="808"/>
      <c r="BG111" s="808"/>
      <c r="BH111" s="808"/>
      <c r="BI111" s="808"/>
      <c r="BJ111" s="808"/>
      <c r="BK111" s="808"/>
      <c r="BL111" s="808"/>
      <c r="BM111" s="808"/>
      <c r="BN111" s="808"/>
      <c r="BO111" s="808"/>
      <c r="BP111" s="809"/>
      <c r="BQ111" s="874" t="s">
        <v>428</v>
      </c>
      <c r="BR111" s="875"/>
      <c r="BS111" s="875"/>
      <c r="BT111" s="875"/>
      <c r="BU111" s="875"/>
      <c r="BV111" s="875" t="s">
        <v>429</v>
      </c>
      <c r="BW111" s="875"/>
      <c r="BX111" s="875"/>
      <c r="BY111" s="875"/>
      <c r="BZ111" s="875"/>
      <c r="CA111" s="875" t="s">
        <v>430</v>
      </c>
      <c r="CB111" s="875"/>
      <c r="CC111" s="875"/>
      <c r="CD111" s="875"/>
      <c r="CE111" s="875"/>
      <c r="CF111" s="936" t="s">
        <v>431</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433</v>
      </c>
      <c r="DH111" s="875"/>
      <c r="DI111" s="875"/>
      <c r="DJ111" s="875"/>
      <c r="DK111" s="875"/>
      <c r="DL111" s="875" t="s">
        <v>434</v>
      </c>
      <c r="DM111" s="875"/>
      <c r="DN111" s="875"/>
      <c r="DO111" s="875"/>
      <c r="DP111" s="875"/>
      <c r="DQ111" s="875" t="s">
        <v>435</v>
      </c>
      <c r="DR111" s="875"/>
      <c r="DS111" s="875"/>
      <c r="DT111" s="875"/>
      <c r="DU111" s="875"/>
      <c r="DV111" s="852" t="s">
        <v>436</v>
      </c>
      <c r="DW111" s="852"/>
      <c r="DX111" s="852"/>
      <c r="DY111" s="852"/>
      <c r="DZ111" s="853"/>
    </row>
    <row r="112" spans="1:131" s="226" customFormat="1" ht="26.25" customHeight="1">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436</v>
      </c>
      <c r="AB112" s="838"/>
      <c r="AC112" s="838"/>
      <c r="AD112" s="838"/>
      <c r="AE112" s="839"/>
      <c r="AF112" s="840" t="s">
        <v>439</v>
      </c>
      <c r="AG112" s="838"/>
      <c r="AH112" s="838"/>
      <c r="AI112" s="838"/>
      <c r="AJ112" s="839"/>
      <c r="AK112" s="840" t="s">
        <v>440</v>
      </c>
      <c r="AL112" s="838"/>
      <c r="AM112" s="838"/>
      <c r="AN112" s="838"/>
      <c r="AO112" s="839"/>
      <c r="AP112" s="885" t="s">
        <v>436</v>
      </c>
      <c r="AQ112" s="886"/>
      <c r="AR112" s="886"/>
      <c r="AS112" s="886"/>
      <c r="AT112" s="887"/>
      <c r="AU112" s="997"/>
      <c r="AV112" s="998"/>
      <c r="AW112" s="998"/>
      <c r="AX112" s="998"/>
      <c r="AY112" s="998"/>
      <c r="AZ112" s="873" t="s">
        <v>441</v>
      </c>
      <c r="BA112" s="808"/>
      <c r="BB112" s="808"/>
      <c r="BC112" s="808"/>
      <c r="BD112" s="808"/>
      <c r="BE112" s="808"/>
      <c r="BF112" s="808"/>
      <c r="BG112" s="808"/>
      <c r="BH112" s="808"/>
      <c r="BI112" s="808"/>
      <c r="BJ112" s="808"/>
      <c r="BK112" s="808"/>
      <c r="BL112" s="808"/>
      <c r="BM112" s="808"/>
      <c r="BN112" s="808"/>
      <c r="BO112" s="808"/>
      <c r="BP112" s="809"/>
      <c r="BQ112" s="874">
        <v>1465441</v>
      </c>
      <c r="BR112" s="875"/>
      <c r="BS112" s="875"/>
      <c r="BT112" s="875"/>
      <c r="BU112" s="875"/>
      <c r="BV112" s="875">
        <v>1454545</v>
      </c>
      <c r="BW112" s="875"/>
      <c r="BX112" s="875"/>
      <c r="BY112" s="875"/>
      <c r="BZ112" s="875"/>
      <c r="CA112" s="875">
        <v>1377430</v>
      </c>
      <c r="CB112" s="875"/>
      <c r="CC112" s="875"/>
      <c r="CD112" s="875"/>
      <c r="CE112" s="875"/>
      <c r="CF112" s="936">
        <v>51.7</v>
      </c>
      <c r="CG112" s="937"/>
      <c r="CH112" s="937"/>
      <c r="CI112" s="937"/>
      <c r="CJ112" s="937"/>
      <c r="CK112" s="992"/>
      <c r="CL112" s="879"/>
      <c r="CM112" s="882" t="s">
        <v>442</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429</v>
      </c>
      <c r="DH112" s="875"/>
      <c r="DI112" s="875"/>
      <c r="DJ112" s="875"/>
      <c r="DK112" s="875"/>
      <c r="DL112" s="875" t="s">
        <v>431</v>
      </c>
      <c r="DM112" s="875"/>
      <c r="DN112" s="875"/>
      <c r="DO112" s="875"/>
      <c r="DP112" s="875"/>
      <c r="DQ112" s="875" t="s">
        <v>433</v>
      </c>
      <c r="DR112" s="875"/>
      <c r="DS112" s="875"/>
      <c r="DT112" s="875"/>
      <c r="DU112" s="875"/>
      <c r="DV112" s="852" t="s">
        <v>443</v>
      </c>
      <c r="DW112" s="852"/>
      <c r="DX112" s="852"/>
      <c r="DY112" s="852"/>
      <c r="DZ112" s="853"/>
    </row>
    <row r="113" spans="1:130" s="226" customFormat="1" ht="26.25" customHeight="1">
      <c r="A113" s="979"/>
      <c r="B113" s="980"/>
      <c r="C113" s="808" t="s">
        <v>444</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166731</v>
      </c>
      <c r="AB113" s="984"/>
      <c r="AC113" s="984"/>
      <c r="AD113" s="984"/>
      <c r="AE113" s="985"/>
      <c r="AF113" s="986">
        <v>170413</v>
      </c>
      <c r="AG113" s="984"/>
      <c r="AH113" s="984"/>
      <c r="AI113" s="984"/>
      <c r="AJ113" s="985"/>
      <c r="AK113" s="986">
        <v>180411</v>
      </c>
      <c r="AL113" s="984"/>
      <c r="AM113" s="984"/>
      <c r="AN113" s="984"/>
      <c r="AO113" s="985"/>
      <c r="AP113" s="987">
        <v>6.8</v>
      </c>
      <c r="AQ113" s="988"/>
      <c r="AR113" s="988"/>
      <c r="AS113" s="988"/>
      <c r="AT113" s="989"/>
      <c r="AU113" s="997"/>
      <c r="AV113" s="998"/>
      <c r="AW113" s="998"/>
      <c r="AX113" s="998"/>
      <c r="AY113" s="998"/>
      <c r="AZ113" s="873" t="s">
        <v>445</v>
      </c>
      <c r="BA113" s="808"/>
      <c r="BB113" s="808"/>
      <c r="BC113" s="808"/>
      <c r="BD113" s="808"/>
      <c r="BE113" s="808"/>
      <c r="BF113" s="808"/>
      <c r="BG113" s="808"/>
      <c r="BH113" s="808"/>
      <c r="BI113" s="808"/>
      <c r="BJ113" s="808"/>
      <c r="BK113" s="808"/>
      <c r="BL113" s="808"/>
      <c r="BM113" s="808"/>
      <c r="BN113" s="808"/>
      <c r="BO113" s="808"/>
      <c r="BP113" s="809"/>
      <c r="BQ113" s="874">
        <v>108439</v>
      </c>
      <c r="BR113" s="875"/>
      <c r="BS113" s="875"/>
      <c r="BT113" s="875"/>
      <c r="BU113" s="875"/>
      <c r="BV113" s="875">
        <v>131976</v>
      </c>
      <c r="BW113" s="875"/>
      <c r="BX113" s="875"/>
      <c r="BY113" s="875"/>
      <c r="BZ113" s="875"/>
      <c r="CA113" s="875">
        <v>162586</v>
      </c>
      <c r="CB113" s="875"/>
      <c r="CC113" s="875"/>
      <c r="CD113" s="875"/>
      <c r="CE113" s="875"/>
      <c r="CF113" s="936">
        <v>6.1</v>
      </c>
      <c r="CG113" s="937"/>
      <c r="CH113" s="937"/>
      <c r="CI113" s="937"/>
      <c r="CJ113" s="937"/>
      <c r="CK113" s="992"/>
      <c r="CL113" s="879"/>
      <c r="CM113" s="882" t="s">
        <v>446</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443</v>
      </c>
      <c r="DH113" s="838"/>
      <c r="DI113" s="838"/>
      <c r="DJ113" s="838"/>
      <c r="DK113" s="839"/>
      <c r="DL113" s="840" t="s">
        <v>430</v>
      </c>
      <c r="DM113" s="838"/>
      <c r="DN113" s="838"/>
      <c r="DO113" s="838"/>
      <c r="DP113" s="839"/>
      <c r="DQ113" s="840" t="s">
        <v>447</v>
      </c>
      <c r="DR113" s="838"/>
      <c r="DS113" s="838"/>
      <c r="DT113" s="838"/>
      <c r="DU113" s="839"/>
      <c r="DV113" s="885" t="s">
        <v>431</v>
      </c>
      <c r="DW113" s="886"/>
      <c r="DX113" s="886"/>
      <c r="DY113" s="886"/>
      <c r="DZ113" s="887"/>
    </row>
    <row r="114" spans="1:130" s="226" customFormat="1" ht="26.25" customHeight="1">
      <c r="A114" s="979"/>
      <c r="B114" s="980"/>
      <c r="C114" s="808" t="s">
        <v>448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13112</v>
      </c>
      <c r="AB114" s="838"/>
      <c r="AC114" s="838"/>
      <c r="AD114" s="838"/>
      <c r="AE114" s="839"/>
      <c r="AF114" s="840">
        <v>14315</v>
      </c>
      <c r="AG114" s="838"/>
      <c r="AH114" s="838"/>
      <c r="AI114" s="838"/>
      <c r="AJ114" s="839"/>
      <c r="AK114" s="840">
        <v>16958</v>
      </c>
      <c r="AL114" s="838"/>
      <c r="AM114" s="838"/>
      <c r="AN114" s="838"/>
      <c r="AO114" s="839"/>
      <c r="AP114" s="885">
        <v>0.6</v>
      </c>
      <c r="AQ114" s="886"/>
      <c r="AR114" s="886"/>
      <c r="AS114" s="886"/>
      <c r="AT114" s="887"/>
      <c r="AU114" s="997"/>
      <c r="AV114" s="998"/>
      <c r="AW114" s="998"/>
      <c r="AX114" s="998"/>
      <c r="AY114" s="998"/>
      <c r="AZ114" s="873" t="s">
        <v>449</v>
      </c>
      <c r="BA114" s="808"/>
      <c r="BB114" s="808"/>
      <c r="BC114" s="808"/>
      <c r="BD114" s="808"/>
      <c r="BE114" s="808"/>
      <c r="BF114" s="808"/>
      <c r="BG114" s="808"/>
      <c r="BH114" s="808"/>
      <c r="BI114" s="808"/>
      <c r="BJ114" s="808"/>
      <c r="BK114" s="808"/>
      <c r="BL114" s="808"/>
      <c r="BM114" s="808"/>
      <c r="BN114" s="808"/>
      <c r="BO114" s="808"/>
      <c r="BP114" s="809"/>
      <c r="BQ114" s="874">
        <v>208598</v>
      </c>
      <c r="BR114" s="875"/>
      <c r="BS114" s="875"/>
      <c r="BT114" s="875"/>
      <c r="BU114" s="875"/>
      <c r="BV114" s="875">
        <v>174683</v>
      </c>
      <c r="BW114" s="875"/>
      <c r="BX114" s="875"/>
      <c r="BY114" s="875"/>
      <c r="BZ114" s="875"/>
      <c r="CA114" s="875">
        <v>132388</v>
      </c>
      <c r="CB114" s="875"/>
      <c r="CC114" s="875"/>
      <c r="CD114" s="875"/>
      <c r="CE114" s="875"/>
      <c r="CF114" s="936">
        <v>5</v>
      </c>
      <c r="CG114" s="937"/>
      <c r="CH114" s="937"/>
      <c r="CI114" s="937"/>
      <c r="CJ114" s="937"/>
      <c r="CK114" s="992"/>
      <c r="CL114" s="879"/>
      <c r="CM114" s="882" t="s">
        <v>450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436</v>
      </c>
      <c r="DH114" s="838"/>
      <c r="DI114" s="838"/>
      <c r="DJ114" s="838"/>
      <c r="DK114" s="839"/>
      <c r="DL114" s="840" t="s">
        <v>443</v>
      </c>
      <c r="DM114" s="838"/>
      <c r="DN114" s="838"/>
      <c r="DO114" s="838"/>
      <c r="DP114" s="839"/>
      <c r="DQ114" s="840" t="s">
        <v>436</v>
      </c>
      <c r="DR114" s="838"/>
      <c r="DS114" s="838"/>
      <c r="DT114" s="838"/>
      <c r="DU114" s="839"/>
      <c r="DV114" s="885" t="s">
        <v>429</v>
      </c>
      <c r="DW114" s="886"/>
      <c r="DX114" s="886"/>
      <c r="DY114" s="886"/>
      <c r="DZ114" s="887"/>
    </row>
    <row r="115" spans="1:130" s="226" customFormat="1" ht="26.25" customHeight="1">
      <c r="A115" s="979"/>
      <c r="B115" s="980"/>
      <c r="C115" s="808" t="s">
        <v>451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738</v>
      </c>
      <c r="AB115" s="984"/>
      <c r="AC115" s="984"/>
      <c r="AD115" s="984"/>
      <c r="AE115" s="985"/>
      <c r="AF115" s="986">
        <v>727</v>
      </c>
      <c r="AG115" s="984"/>
      <c r="AH115" s="984"/>
      <c r="AI115" s="984"/>
      <c r="AJ115" s="985"/>
      <c r="AK115" s="986">
        <v>721</v>
      </c>
      <c r="AL115" s="984"/>
      <c r="AM115" s="984"/>
      <c r="AN115" s="984"/>
      <c r="AO115" s="985"/>
      <c r="AP115" s="987">
        <v>0</v>
      </c>
      <c r="AQ115" s="988"/>
      <c r="AR115" s="988"/>
      <c r="AS115" s="988"/>
      <c r="AT115" s="989"/>
      <c r="AU115" s="997"/>
      <c r="AV115" s="998"/>
      <c r="AW115" s="998"/>
      <c r="AX115" s="998"/>
      <c r="AY115" s="998"/>
      <c r="AZ115" s="873" t="s">
        <v>452</v>
      </c>
      <c r="BA115" s="808"/>
      <c r="BB115" s="808"/>
      <c r="BC115" s="808"/>
      <c r="BD115" s="808"/>
      <c r="BE115" s="808"/>
      <c r="BF115" s="808"/>
      <c r="BG115" s="808"/>
      <c r="BH115" s="808"/>
      <c r="BI115" s="808"/>
      <c r="BJ115" s="808"/>
      <c r="BK115" s="808"/>
      <c r="BL115" s="808"/>
      <c r="BM115" s="808"/>
      <c r="BN115" s="808"/>
      <c r="BO115" s="808"/>
      <c r="BP115" s="809"/>
      <c r="BQ115" s="874" t="s">
        <v>429</v>
      </c>
      <c r="BR115" s="875"/>
      <c r="BS115" s="875"/>
      <c r="BT115" s="875"/>
      <c r="BU115" s="875"/>
      <c r="BV115" s="875" t="s">
        <v>453</v>
      </c>
      <c r="BW115" s="875"/>
      <c r="BX115" s="875"/>
      <c r="BY115" s="875"/>
      <c r="BZ115" s="875"/>
      <c r="CA115" s="875" t="s">
        <v>439</v>
      </c>
      <c r="CB115" s="875"/>
      <c r="CC115" s="875"/>
      <c r="CD115" s="875"/>
      <c r="CE115" s="875"/>
      <c r="CF115" s="936" t="s">
        <v>428</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440</v>
      </c>
      <c r="DH115" s="838"/>
      <c r="DI115" s="838"/>
      <c r="DJ115" s="838"/>
      <c r="DK115" s="839"/>
      <c r="DL115" s="840" t="s">
        <v>455</v>
      </c>
      <c r="DM115" s="838"/>
      <c r="DN115" s="838"/>
      <c r="DO115" s="838"/>
      <c r="DP115" s="839"/>
      <c r="DQ115" s="840" t="s">
        <v>456</v>
      </c>
      <c r="DR115" s="838"/>
      <c r="DS115" s="838"/>
      <c r="DT115" s="838"/>
      <c r="DU115" s="839"/>
      <c r="DV115" s="885" t="s">
        <v>436</v>
      </c>
      <c r="DW115" s="886"/>
      <c r="DX115" s="886"/>
      <c r="DY115" s="886"/>
      <c r="DZ115" s="887"/>
    </row>
    <row r="116" spans="1:130" s="226" customFormat="1" ht="26.25" customHeight="1">
      <c r="A116" s="981"/>
      <c r="B116" s="982"/>
      <c r="C116" s="941" t="s">
        <v>457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436</v>
      </c>
      <c r="AB116" s="838"/>
      <c r="AC116" s="838"/>
      <c r="AD116" s="838"/>
      <c r="AE116" s="839"/>
      <c r="AF116" s="840" t="s">
        <v>447</v>
      </c>
      <c r="AG116" s="838"/>
      <c r="AH116" s="838"/>
      <c r="AI116" s="838"/>
      <c r="AJ116" s="839"/>
      <c r="AK116" s="840" t="s">
        <v>447</v>
      </c>
      <c r="AL116" s="838"/>
      <c r="AM116" s="838"/>
      <c r="AN116" s="838"/>
      <c r="AO116" s="839"/>
      <c r="AP116" s="885" t="s">
        <v>440</v>
      </c>
      <c r="AQ116" s="886"/>
      <c r="AR116" s="886"/>
      <c r="AS116" s="886"/>
      <c r="AT116" s="887"/>
      <c r="AU116" s="997"/>
      <c r="AV116" s="998"/>
      <c r="AW116" s="998"/>
      <c r="AX116" s="998"/>
      <c r="AY116" s="998"/>
      <c r="AZ116" s="924" t="s">
        <v>458</v>
      </c>
      <c r="BA116" s="925"/>
      <c r="BB116" s="925"/>
      <c r="BC116" s="925"/>
      <c r="BD116" s="925"/>
      <c r="BE116" s="925"/>
      <c r="BF116" s="925"/>
      <c r="BG116" s="925"/>
      <c r="BH116" s="925"/>
      <c r="BI116" s="925"/>
      <c r="BJ116" s="925"/>
      <c r="BK116" s="925"/>
      <c r="BL116" s="925"/>
      <c r="BM116" s="925"/>
      <c r="BN116" s="925"/>
      <c r="BO116" s="925"/>
      <c r="BP116" s="926"/>
      <c r="BQ116" s="874" t="s">
        <v>456</v>
      </c>
      <c r="BR116" s="875"/>
      <c r="BS116" s="875"/>
      <c r="BT116" s="875"/>
      <c r="BU116" s="875"/>
      <c r="BV116" s="875" t="s">
        <v>435</v>
      </c>
      <c r="BW116" s="875"/>
      <c r="BX116" s="875"/>
      <c r="BY116" s="875"/>
      <c r="BZ116" s="875"/>
      <c r="CA116" s="875" t="s">
        <v>459</v>
      </c>
      <c r="CB116" s="875"/>
      <c r="CC116" s="875"/>
      <c r="CD116" s="875"/>
      <c r="CE116" s="875"/>
      <c r="CF116" s="936" t="s">
        <v>455</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443</v>
      </c>
      <c r="DH116" s="838"/>
      <c r="DI116" s="838"/>
      <c r="DJ116" s="838"/>
      <c r="DK116" s="839"/>
      <c r="DL116" s="840" t="s">
        <v>433</v>
      </c>
      <c r="DM116" s="838"/>
      <c r="DN116" s="838"/>
      <c r="DO116" s="838"/>
      <c r="DP116" s="839"/>
      <c r="DQ116" s="840" t="s">
        <v>431</v>
      </c>
      <c r="DR116" s="838"/>
      <c r="DS116" s="838"/>
      <c r="DT116" s="838"/>
      <c r="DU116" s="839"/>
      <c r="DV116" s="885" t="s">
        <v>428</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381174</v>
      </c>
      <c r="AB117" s="970"/>
      <c r="AC117" s="970"/>
      <c r="AD117" s="970"/>
      <c r="AE117" s="971"/>
      <c r="AF117" s="972">
        <v>385636</v>
      </c>
      <c r="AG117" s="970"/>
      <c r="AH117" s="970"/>
      <c r="AI117" s="970"/>
      <c r="AJ117" s="971"/>
      <c r="AK117" s="972">
        <v>411994</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463</v>
      </c>
      <c r="BW117" s="875"/>
      <c r="BX117" s="875"/>
      <c r="BY117" s="875"/>
      <c r="BZ117" s="875"/>
      <c r="CA117" s="875" t="s">
        <v>433</v>
      </c>
      <c r="CB117" s="875"/>
      <c r="CC117" s="875"/>
      <c r="CD117" s="875"/>
      <c r="CE117" s="875"/>
      <c r="CF117" s="936" t="s">
        <v>443</v>
      </c>
      <c r="CG117" s="937"/>
      <c r="CH117" s="937"/>
      <c r="CI117" s="937"/>
      <c r="CJ117" s="937"/>
      <c r="CK117" s="992"/>
      <c r="CL117" s="879"/>
      <c r="CM117" s="882" t="s">
        <v>464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436</v>
      </c>
      <c r="DH117" s="838"/>
      <c r="DI117" s="838"/>
      <c r="DJ117" s="838"/>
      <c r="DK117" s="839"/>
      <c r="DL117" s="840" t="s">
        <v>436</v>
      </c>
      <c r="DM117" s="838"/>
      <c r="DN117" s="838"/>
      <c r="DO117" s="838"/>
      <c r="DP117" s="839"/>
      <c r="DQ117" s="840" t="s">
        <v>431</v>
      </c>
      <c r="DR117" s="838"/>
      <c r="DS117" s="838"/>
      <c r="DT117" s="838"/>
      <c r="DU117" s="839"/>
      <c r="DV117" s="885" t="s">
        <v>447</v>
      </c>
      <c r="DW117" s="886"/>
      <c r="DX117" s="886"/>
      <c r="DY117" s="886"/>
      <c r="DZ117" s="887"/>
    </row>
    <row r="118" spans="1:130" s="226" customFormat="1" ht="26.25" customHeight="1">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296</v>
      </c>
      <c r="AG118" s="963"/>
      <c r="AH118" s="963"/>
      <c r="AI118" s="963"/>
      <c r="AJ118" s="964"/>
      <c r="AK118" s="965" t="s">
        <v>295</v>
      </c>
      <c r="AL118" s="963"/>
      <c r="AM118" s="963"/>
      <c r="AN118" s="963"/>
      <c r="AO118" s="964"/>
      <c r="AP118" s="966" t="s">
        <v>418</v>
      </c>
      <c r="AQ118" s="967"/>
      <c r="AR118" s="967"/>
      <c r="AS118" s="967"/>
      <c r="AT118" s="968"/>
      <c r="AU118" s="997"/>
      <c r="AV118" s="998"/>
      <c r="AW118" s="998"/>
      <c r="AX118" s="998"/>
      <c r="AY118" s="998"/>
      <c r="AZ118" s="940" t="s">
        <v>465</v>
      </c>
      <c r="BA118" s="941"/>
      <c r="BB118" s="941"/>
      <c r="BC118" s="941"/>
      <c r="BD118" s="941"/>
      <c r="BE118" s="941"/>
      <c r="BF118" s="941"/>
      <c r="BG118" s="941"/>
      <c r="BH118" s="941"/>
      <c r="BI118" s="941"/>
      <c r="BJ118" s="941"/>
      <c r="BK118" s="941"/>
      <c r="BL118" s="941"/>
      <c r="BM118" s="941"/>
      <c r="BN118" s="941"/>
      <c r="BO118" s="941"/>
      <c r="BP118" s="942"/>
      <c r="BQ118" s="943" t="s">
        <v>439</v>
      </c>
      <c r="BR118" s="906"/>
      <c r="BS118" s="906"/>
      <c r="BT118" s="906"/>
      <c r="BU118" s="906"/>
      <c r="BV118" s="906" t="s">
        <v>434</v>
      </c>
      <c r="BW118" s="906"/>
      <c r="BX118" s="906"/>
      <c r="BY118" s="906"/>
      <c r="BZ118" s="906"/>
      <c r="CA118" s="906" t="s">
        <v>434</v>
      </c>
      <c r="CB118" s="906"/>
      <c r="CC118" s="906"/>
      <c r="CD118" s="906"/>
      <c r="CE118" s="906"/>
      <c r="CF118" s="936" t="s">
        <v>439</v>
      </c>
      <c r="CG118" s="937"/>
      <c r="CH118" s="937"/>
      <c r="CI118" s="937"/>
      <c r="CJ118" s="937"/>
      <c r="CK118" s="992"/>
      <c r="CL118" s="879"/>
      <c r="CM118" s="882" t="s">
        <v>466</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434</v>
      </c>
      <c r="DH118" s="838"/>
      <c r="DI118" s="838"/>
      <c r="DJ118" s="838"/>
      <c r="DK118" s="839"/>
      <c r="DL118" s="840" t="s">
        <v>453</v>
      </c>
      <c r="DM118" s="838"/>
      <c r="DN118" s="838"/>
      <c r="DO118" s="838"/>
      <c r="DP118" s="839"/>
      <c r="DQ118" s="840" t="s">
        <v>434</v>
      </c>
      <c r="DR118" s="838"/>
      <c r="DS118" s="838"/>
      <c r="DT118" s="838"/>
      <c r="DU118" s="839"/>
      <c r="DV118" s="885" t="s">
        <v>429</v>
      </c>
      <c r="DW118" s="886"/>
      <c r="DX118" s="886"/>
      <c r="DY118" s="886"/>
      <c r="DZ118" s="887"/>
    </row>
    <row r="119" spans="1:130" s="226" customFormat="1" ht="26.25" customHeight="1">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456</v>
      </c>
      <c r="AB119" s="956"/>
      <c r="AC119" s="956"/>
      <c r="AD119" s="956"/>
      <c r="AE119" s="957"/>
      <c r="AF119" s="958" t="s">
        <v>430</v>
      </c>
      <c r="AG119" s="956"/>
      <c r="AH119" s="956"/>
      <c r="AI119" s="956"/>
      <c r="AJ119" s="957"/>
      <c r="AK119" s="958" t="s">
        <v>463</v>
      </c>
      <c r="AL119" s="956"/>
      <c r="AM119" s="956"/>
      <c r="AN119" s="956"/>
      <c r="AO119" s="957"/>
      <c r="AP119" s="959" t="s">
        <v>436</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467</v>
      </c>
      <c r="BP119" s="939"/>
      <c r="BQ119" s="943">
        <v>4197783</v>
      </c>
      <c r="BR119" s="906"/>
      <c r="BS119" s="906"/>
      <c r="BT119" s="906"/>
      <c r="BU119" s="906"/>
      <c r="BV119" s="906">
        <v>4312858</v>
      </c>
      <c r="BW119" s="906"/>
      <c r="BX119" s="906"/>
      <c r="BY119" s="906"/>
      <c r="BZ119" s="906"/>
      <c r="CA119" s="906">
        <v>4182689</v>
      </c>
      <c r="CB119" s="906"/>
      <c r="CC119" s="906"/>
      <c r="CD119" s="906"/>
      <c r="CE119" s="906"/>
      <c r="CF119" s="804"/>
      <c r="CG119" s="805"/>
      <c r="CH119" s="805"/>
      <c r="CI119" s="805"/>
      <c r="CJ119" s="895"/>
      <c r="CK119" s="993"/>
      <c r="CL119" s="881"/>
      <c r="CM119" s="899" t="s">
        <v>468</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434</v>
      </c>
      <c r="DH119" s="821"/>
      <c r="DI119" s="821"/>
      <c r="DJ119" s="821"/>
      <c r="DK119" s="822"/>
      <c r="DL119" s="823" t="s">
        <v>443</v>
      </c>
      <c r="DM119" s="821"/>
      <c r="DN119" s="821"/>
      <c r="DO119" s="821"/>
      <c r="DP119" s="822"/>
      <c r="DQ119" s="823" t="s">
        <v>434</v>
      </c>
      <c r="DR119" s="821"/>
      <c r="DS119" s="821"/>
      <c r="DT119" s="821"/>
      <c r="DU119" s="822"/>
      <c r="DV119" s="909" t="s">
        <v>430</v>
      </c>
      <c r="DW119" s="910"/>
      <c r="DX119" s="910"/>
      <c r="DY119" s="910"/>
      <c r="DZ119" s="911"/>
    </row>
    <row r="120" spans="1:130" s="226" customFormat="1" ht="26.25" customHeight="1">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456</v>
      </c>
      <c r="AB120" s="838"/>
      <c r="AC120" s="838"/>
      <c r="AD120" s="838"/>
      <c r="AE120" s="839"/>
      <c r="AF120" s="840" t="s">
        <v>439</v>
      </c>
      <c r="AG120" s="838"/>
      <c r="AH120" s="838"/>
      <c r="AI120" s="838"/>
      <c r="AJ120" s="839"/>
      <c r="AK120" s="840" t="s">
        <v>434</v>
      </c>
      <c r="AL120" s="838"/>
      <c r="AM120" s="838"/>
      <c r="AN120" s="838"/>
      <c r="AO120" s="839"/>
      <c r="AP120" s="885" t="s">
        <v>436</v>
      </c>
      <c r="AQ120" s="886"/>
      <c r="AR120" s="886"/>
      <c r="AS120" s="886"/>
      <c r="AT120" s="887"/>
      <c r="AU120" s="944" t="s">
        <v>469</v>
      </c>
      <c r="AV120" s="945"/>
      <c r="AW120" s="945"/>
      <c r="AX120" s="945"/>
      <c r="AY120" s="946"/>
      <c r="AZ120" s="921" t="s">
        <v>470</v>
      </c>
      <c r="BA120" s="866"/>
      <c r="BB120" s="866"/>
      <c r="BC120" s="866"/>
      <c r="BD120" s="866"/>
      <c r="BE120" s="866"/>
      <c r="BF120" s="866"/>
      <c r="BG120" s="866"/>
      <c r="BH120" s="866"/>
      <c r="BI120" s="866"/>
      <c r="BJ120" s="866"/>
      <c r="BK120" s="866"/>
      <c r="BL120" s="866"/>
      <c r="BM120" s="866"/>
      <c r="BN120" s="866"/>
      <c r="BO120" s="866"/>
      <c r="BP120" s="867"/>
      <c r="BQ120" s="922">
        <v>1917877</v>
      </c>
      <c r="BR120" s="903"/>
      <c r="BS120" s="903"/>
      <c r="BT120" s="903"/>
      <c r="BU120" s="903"/>
      <c r="BV120" s="903">
        <v>2042262</v>
      </c>
      <c r="BW120" s="903"/>
      <c r="BX120" s="903"/>
      <c r="BY120" s="903"/>
      <c r="BZ120" s="903"/>
      <c r="CA120" s="903">
        <v>2313881</v>
      </c>
      <c r="CB120" s="903"/>
      <c r="CC120" s="903"/>
      <c r="CD120" s="903"/>
      <c r="CE120" s="903"/>
      <c r="CF120" s="927">
        <v>86.9</v>
      </c>
      <c r="CG120" s="928"/>
      <c r="CH120" s="928"/>
      <c r="CI120" s="928"/>
      <c r="CJ120" s="928"/>
      <c r="CK120" s="929" t="s">
        <v>471</v>
      </c>
      <c r="CL120" s="913"/>
      <c r="CM120" s="913"/>
      <c r="CN120" s="913"/>
      <c r="CO120" s="914"/>
      <c r="CP120" s="933" t="s">
        <v>472</v>
      </c>
      <c r="CQ120" s="934"/>
      <c r="CR120" s="934"/>
      <c r="CS120" s="934"/>
      <c r="CT120" s="934"/>
      <c r="CU120" s="934"/>
      <c r="CV120" s="934"/>
      <c r="CW120" s="934"/>
      <c r="CX120" s="934"/>
      <c r="CY120" s="934"/>
      <c r="CZ120" s="934"/>
      <c r="DA120" s="934"/>
      <c r="DB120" s="934"/>
      <c r="DC120" s="934"/>
      <c r="DD120" s="934"/>
      <c r="DE120" s="934"/>
      <c r="DF120" s="935"/>
      <c r="DG120" s="922">
        <v>1318150</v>
      </c>
      <c r="DH120" s="903"/>
      <c r="DI120" s="903"/>
      <c r="DJ120" s="903"/>
      <c r="DK120" s="903"/>
      <c r="DL120" s="903">
        <v>1333019</v>
      </c>
      <c r="DM120" s="903"/>
      <c r="DN120" s="903"/>
      <c r="DO120" s="903"/>
      <c r="DP120" s="903"/>
      <c r="DQ120" s="903">
        <v>1276853</v>
      </c>
      <c r="DR120" s="903"/>
      <c r="DS120" s="903"/>
      <c r="DT120" s="903"/>
      <c r="DU120" s="903"/>
      <c r="DV120" s="904">
        <v>47.9</v>
      </c>
      <c r="DW120" s="904"/>
      <c r="DX120" s="904"/>
      <c r="DY120" s="904"/>
      <c r="DZ120" s="905"/>
    </row>
    <row r="121" spans="1:130" s="226" customFormat="1" ht="26.25" customHeight="1">
      <c r="A121" s="878"/>
      <c r="B121" s="879"/>
      <c r="C121" s="924" t="s">
        <v>473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430</v>
      </c>
      <c r="AB121" s="838"/>
      <c r="AC121" s="838"/>
      <c r="AD121" s="838"/>
      <c r="AE121" s="839"/>
      <c r="AF121" s="840" t="s">
        <v>453</v>
      </c>
      <c r="AG121" s="838"/>
      <c r="AH121" s="838"/>
      <c r="AI121" s="838"/>
      <c r="AJ121" s="839"/>
      <c r="AK121" s="840" t="s">
        <v>456</v>
      </c>
      <c r="AL121" s="838"/>
      <c r="AM121" s="838"/>
      <c r="AN121" s="838"/>
      <c r="AO121" s="839"/>
      <c r="AP121" s="885" t="s">
        <v>439</v>
      </c>
      <c r="AQ121" s="886"/>
      <c r="AR121" s="886"/>
      <c r="AS121" s="886"/>
      <c r="AT121" s="887"/>
      <c r="AU121" s="947"/>
      <c r="AV121" s="948"/>
      <c r="AW121" s="948"/>
      <c r="AX121" s="948"/>
      <c r="AY121" s="949"/>
      <c r="AZ121" s="873" t="s">
        <v>474</v>
      </c>
      <c r="BA121" s="808"/>
      <c r="BB121" s="808"/>
      <c r="BC121" s="808"/>
      <c r="BD121" s="808"/>
      <c r="BE121" s="808"/>
      <c r="BF121" s="808"/>
      <c r="BG121" s="808"/>
      <c r="BH121" s="808"/>
      <c r="BI121" s="808"/>
      <c r="BJ121" s="808"/>
      <c r="BK121" s="808"/>
      <c r="BL121" s="808"/>
      <c r="BM121" s="808"/>
      <c r="BN121" s="808"/>
      <c r="BO121" s="808"/>
      <c r="BP121" s="809"/>
      <c r="BQ121" s="874" t="s">
        <v>439</v>
      </c>
      <c r="BR121" s="875"/>
      <c r="BS121" s="875"/>
      <c r="BT121" s="875"/>
      <c r="BU121" s="875"/>
      <c r="BV121" s="875" t="s">
        <v>433</v>
      </c>
      <c r="BW121" s="875"/>
      <c r="BX121" s="875"/>
      <c r="BY121" s="875"/>
      <c r="BZ121" s="875"/>
      <c r="CA121" s="875" t="s">
        <v>456</v>
      </c>
      <c r="CB121" s="875"/>
      <c r="CC121" s="875"/>
      <c r="CD121" s="875"/>
      <c r="CE121" s="875"/>
      <c r="CF121" s="936" t="s">
        <v>429</v>
      </c>
      <c r="CG121" s="937"/>
      <c r="CH121" s="937"/>
      <c r="CI121" s="937"/>
      <c r="CJ121" s="937"/>
      <c r="CK121" s="930"/>
      <c r="CL121" s="916"/>
      <c r="CM121" s="916"/>
      <c r="CN121" s="916"/>
      <c r="CO121" s="917"/>
      <c r="CP121" s="896" t="s">
        <v>475</v>
      </c>
      <c r="CQ121" s="897"/>
      <c r="CR121" s="897"/>
      <c r="CS121" s="897"/>
      <c r="CT121" s="897"/>
      <c r="CU121" s="897"/>
      <c r="CV121" s="897"/>
      <c r="CW121" s="897"/>
      <c r="CX121" s="897"/>
      <c r="CY121" s="897"/>
      <c r="CZ121" s="897"/>
      <c r="DA121" s="897"/>
      <c r="DB121" s="897"/>
      <c r="DC121" s="897"/>
      <c r="DD121" s="897"/>
      <c r="DE121" s="897"/>
      <c r="DF121" s="898"/>
      <c r="DG121" s="874">
        <v>147291</v>
      </c>
      <c r="DH121" s="875"/>
      <c r="DI121" s="875"/>
      <c r="DJ121" s="875"/>
      <c r="DK121" s="875"/>
      <c r="DL121" s="875">
        <v>121526</v>
      </c>
      <c r="DM121" s="875"/>
      <c r="DN121" s="875"/>
      <c r="DO121" s="875"/>
      <c r="DP121" s="875"/>
      <c r="DQ121" s="875">
        <v>100577</v>
      </c>
      <c r="DR121" s="875"/>
      <c r="DS121" s="875"/>
      <c r="DT121" s="875"/>
      <c r="DU121" s="875"/>
      <c r="DV121" s="852">
        <v>3.8</v>
      </c>
      <c r="DW121" s="852"/>
      <c r="DX121" s="852"/>
      <c r="DY121" s="852"/>
      <c r="DZ121" s="853"/>
    </row>
    <row r="122" spans="1:130" s="226" customFormat="1" ht="26.25" customHeight="1">
      <c r="A122" s="878"/>
      <c r="B122" s="879"/>
      <c r="C122" s="882" t="s">
        <v>450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436</v>
      </c>
      <c r="AB122" s="838"/>
      <c r="AC122" s="838"/>
      <c r="AD122" s="838"/>
      <c r="AE122" s="839"/>
      <c r="AF122" s="840" t="s">
        <v>436</v>
      </c>
      <c r="AG122" s="838"/>
      <c r="AH122" s="838"/>
      <c r="AI122" s="838"/>
      <c r="AJ122" s="839"/>
      <c r="AK122" s="840" t="s">
        <v>431</v>
      </c>
      <c r="AL122" s="838"/>
      <c r="AM122" s="838"/>
      <c r="AN122" s="838"/>
      <c r="AO122" s="839"/>
      <c r="AP122" s="885" t="s">
        <v>434</v>
      </c>
      <c r="AQ122" s="886"/>
      <c r="AR122" s="886"/>
      <c r="AS122" s="886"/>
      <c r="AT122" s="887"/>
      <c r="AU122" s="947"/>
      <c r="AV122" s="948"/>
      <c r="AW122" s="948"/>
      <c r="AX122" s="948"/>
      <c r="AY122" s="949"/>
      <c r="AZ122" s="940" t="s">
        <v>476</v>
      </c>
      <c r="BA122" s="941"/>
      <c r="BB122" s="941"/>
      <c r="BC122" s="941"/>
      <c r="BD122" s="941"/>
      <c r="BE122" s="941"/>
      <c r="BF122" s="941"/>
      <c r="BG122" s="941"/>
      <c r="BH122" s="941"/>
      <c r="BI122" s="941"/>
      <c r="BJ122" s="941"/>
      <c r="BK122" s="941"/>
      <c r="BL122" s="941"/>
      <c r="BM122" s="941"/>
      <c r="BN122" s="941"/>
      <c r="BO122" s="941"/>
      <c r="BP122" s="942"/>
      <c r="BQ122" s="943">
        <v>3055758</v>
      </c>
      <c r="BR122" s="906"/>
      <c r="BS122" s="906"/>
      <c r="BT122" s="906"/>
      <c r="BU122" s="906"/>
      <c r="BV122" s="906">
        <v>3076517</v>
      </c>
      <c r="BW122" s="906"/>
      <c r="BX122" s="906"/>
      <c r="BY122" s="906"/>
      <c r="BZ122" s="906"/>
      <c r="CA122" s="906">
        <v>2975000</v>
      </c>
      <c r="CB122" s="906"/>
      <c r="CC122" s="906"/>
      <c r="CD122" s="906"/>
      <c r="CE122" s="906"/>
      <c r="CF122" s="907">
        <v>111.7</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436</v>
      </c>
      <c r="AB123" s="838"/>
      <c r="AC123" s="838"/>
      <c r="AD123" s="838"/>
      <c r="AE123" s="839"/>
      <c r="AF123" s="840" t="s">
        <v>434</v>
      </c>
      <c r="AG123" s="838"/>
      <c r="AH123" s="838"/>
      <c r="AI123" s="838"/>
      <c r="AJ123" s="839"/>
      <c r="AK123" s="840" t="s">
        <v>436</v>
      </c>
      <c r="AL123" s="838"/>
      <c r="AM123" s="838"/>
      <c r="AN123" s="838"/>
      <c r="AO123" s="839"/>
      <c r="AP123" s="885" t="s">
        <v>430</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477</v>
      </c>
      <c r="BP123" s="939"/>
      <c r="BQ123" s="893">
        <v>4973635</v>
      </c>
      <c r="BR123" s="894"/>
      <c r="BS123" s="894"/>
      <c r="BT123" s="894"/>
      <c r="BU123" s="894"/>
      <c r="BV123" s="894">
        <v>5118779</v>
      </c>
      <c r="BW123" s="894"/>
      <c r="BX123" s="894"/>
      <c r="BY123" s="894"/>
      <c r="BZ123" s="894"/>
      <c r="CA123" s="894">
        <v>5288881</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464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436</v>
      </c>
      <c r="AB124" s="838"/>
      <c r="AC124" s="838"/>
      <c r="AD124" s="838"/>
      <c r="AE124" s="839"/>
      <c r="AF124" s="840" t="s">
        <v>439</v>
      </c>
      <c r="AG124" s="838"/>
      <c r="AH124" s="838"/>
      <c r="AI124" s="838"/>
      <c r="AJ124" s="839"/>
      <c r="AK124" s="840" t="s">
        <v>434</v>
      </c>
      <c r="AL124" s="838"/>
      <c r="AM124" s="838"/>
      <c r="AN124" s="838"/>
      <c r="AO124" s="839"/>
      <c r="AP124" s="885" t="s">
        <v>436</v>
      </c>
      <c r="AQ124" s="886"/>
      <c r="AR124" s="886"/>
      <c r="AS124" s="886"/>
      <c r="AT124" s="887"/>
      <c r="AU124" s="888" t="s">
        <v>478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434</v>
      </c>
      <c r="BR124" s="892"/>
      <c r="BS124" s="892"/>
      <c r="BT124" s="892"/>
      <c r="BU124" s="892"/>
      <c r="BV124" s="892" t="s">
        <v>433</v>
      </c>
      <c r="BW124" s="892"/>
      <c r="BX124" s="892"/>
      <c r="BY124" s="892"/>
      <c r="BZ124" s="892"/>
      <c r="CA124" s="892" t="s">
        <v>439</v>
      </c>
      <c r="CB124" s="892"/>
      <c r="CC124" s="892"/>
      <c r="CD124" s="892"/>
      <c r="CE124" s="892"/>
      <c r="CF124" s="782"/>
      <c r="CG124" s="783"/>
      <c r="CH124" s="783"/>
      <c r="CI124" s="783"/>
      <c r="CJ124" s="923"/>
      <c r="CK124" s="931"/>
      <c r="CL124" s="931"/>
      <c r="CM124" s="931"/>
      <c r="CN124" s="931"/>
      <c r="CO124" s="932"/>
      <c r="CP124" s="896" t="s">
        <v>479</v>
      </c>
      <c r="CQ124" s="897"/>
      <c r="CR124" s="897"/>
      <c r="CS124" s="897"/>
      <c r="CT124" s="897"/>
      <c r="CU124" s="897"/>
      <c r="CV124" s="897"/>
      <c r="CW124" s="897"/>
      <c r="CX124" s="897"/>
      <c r="CY124" s="897"/>
      <c r="CZ124" s="897"/>
      <c r="DA124" s="897"/>
      <c r="DB124" s="897"/>
      <c r="DC124" s="897"/>
      <c r="DD124" s="897"/>
      <c r="DE124" s="897"/>
      <c r="DF124" s="898"/>
      <c r="DG124" s="820" t="s">
        <v>434</v>
      </c>
      <c r="DH124" s="821"/>
      <c r="DI124" s="821"/>
      <c r="DJ124" s="821"/>
      <c r="DK124" s="822"/>
      <c r="DL124" s="823" t="s">
        <v>431</v>
      </c>
      <c r="DM124" s="821"/>
      <c r="DN124" s="821"/>
      <c r="DO124" s="821"/>
      <c r="DP124" s="822"/>
      <c r="DQ124" s="823" t="s">
        <v>428</v>
      </c>
      <c r="DR124" s="821"/>
      <c r="DS124" s="821"/>
      <c r="DT124" s="821"/>
      <c r="DU124" s="822"/>
      <c r="DV124" s="909" t="s">
        <v>433</v>
      </c>
      <c r="DW124" s="910"/>
      <c r="DX124" s="910"/>
      <c r="DY124" s="910"/>
      <c r="DZ124" s="911"/>
    </row>
    <row r="125" spans="1:130" s="226" customFormat="1" ht="26.25" customHeight="1">
      <c r="A125" s="878"/>
      <c r="B125" s="879"/>
      <c r="C125" s="882" t="s">
        <v>466</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431</v>
      </c>
      <c r="AB125" s="838"/>
      <c r="AC125" s="838"/>
      <c r="AD125" s="838"/>
      <c r="AE125" s="839"/>
      <c r="AF125" s="840" t="s">
        <v>436</v>
      </c>
      <c r="AG125" s="838"/>
      <c r="AH125" s="838"/>
      <c r="AI125" s="838"/>
      <c r="AJ125" s="839"/>
      <c r="AK125" s="840" t="s">
        <v>434</v>
      </c>
      <c r="AL125" s="838"/>
      <c r="AM125" s="838"/>
      <c r="AN125" s="838"/>
      <c r="AO125" s="839"/>
      <c r="AP125" s="885" t="s">
        <v>436</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480</v>
      </c>
      <c r="CL125" s="913"/>
      <c r="CM125" s="913"/>
      <c r="CN125" s="913"/>
      <c r="CO125" s="914"/>
      <c r="CP125" s="921" t="s">
        <v>481</v>
      </c>
      <c r="CQ125" s="866"/>
      <c r="CR125" s="866"/>
      <c r="CS125" s="866"/>
      <c r="CT125" s="866"/>
      <c r="CU125" s="866"/>
      <c r="CV125" s="866"/>
      <c r="CW125" s="866"/>
      <c r="CX125" s="866"/>
      <c r="CY125" s="866"/>
      <c r="CZ125" s="866"/>
      <c r="DA125" s="866"/>
      <c r="DB125" s="866"/>
      <c r="DC125" s="866"/>
      <c r="DD125" s="866"/>
      <c r="DE125" s="866"/>
      <c r="DF125" s="867"/>
      <c r="DG125" s="922" t="s">
        <v>434</v>
      </c>
      <c r="DH125" s="903"/>
      <c r="DI125" s="903"/>
      <c r="DJ125" s="903"/>
      <c r="DK125" s="903"/>
      <c r="DL125" s="903" t="s">
        <v>434</v>
      </c>
      <c r="DM125" s="903"/>
      <c r="DN125" s="903"/>
      <c r="DO125" s="903"/>
      <c r="DP125" s="903"/>
      <c r="DQ125" s="903" t="s">
        <v>431</v>
      </c>
      <c r="DR125" s="903"/>
      <c r="DS125" s="903"/>
      <c r="DT125" s="903"/>
      <c r="DU125" s="903"/>
      <c r="DV125" s="904" t="s">
        <v>434</v>
      </c>
      <c r="DW125" s="904"/>
      <c r="DX125" s="904"/>
      <c r="DY125" s="904"/>
      <c r="DZ125" s="905"/>
    </row>
    <row r="126" spans="1:130" s="226" customFormat="1" ht="26.25" customHeight="1" thickBot="1">
      <c r="A126" s="878"/>
      <c r="B126" s="879"/>
      <c r="C126" s="882" t="s">
        <v>468</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738</v>
      </c>
      <c r="AB126" s="838"/>
      <c r="AC126" s="838"/>
      <c r="AD126" s="838"/>
      <c r="AE126" s="839"/>
      <c r="AF126" s="840">
        <v>727</v>
      </c>
      <c r="AG126" s="838"/>
      <c r="AH126" s="838"/>
      <c r="AI126" s="838"/>
      <c r="AJ126" s="839"/>
      <c r="AK126" s="840">
        <v>721</v>
      </c>
      <c r="AL126" s="838"/>
      <c r="AM126" s="838"/>
      <c r="AN126" s="838"/>
      <c r="AO126" s="839"/>
      <c r="AP126" s="885">
        <v>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482</v>
      </c>
      <c r="CQ126" s="808"/>
      <c r="CR126" s="808"/>
      <c r="CS126" s="808"/>
      <c r="CT126" s="808"/>
      <c r="CU126" s="808"/>
      <c r="CV126" s="808"/>
      <c r="CW126" s="808"/>
      <c r="CX126" s="808"/>
      <c r="CY126" s="808"/>
      <c r="CZ126" s="808"/>
      <c r="DA126" s="808"/>
      <c r="DB126" s="808"/>
      <c r="DC126" s="808"/>
      <c r="DD126" s="808"/>
      <c r="DE126" s="808"/>
      <c r="DF126" s="809"/>
      <c r="DG126" s="874" t="s">
        <v>439</v>
      </c>
      <c r="DH126" s="875"/>
      <c r="DI126" s="875"/>
      <c r="DJ126" s="875"/>
      <c r="DK126" s="875"/>
      <c r="DL126" s="875" t="s">
        <v>436</v>
      </c>
      <c r="DM126" s="875"/>
      <c r="DN126" s="875"/>
      <c r="DO126" s="875"/>
      <c r="DP126" s="875"/>
      <c r="DQ126" s="875" t="s">
        <v>434</v>
      </c>
      <c r="DR126" s="875"/>
      <c r="DS126" s="875"/>
      <c r="DT126" s="875"/>
      <c r="DU126" s="875"/>
      <c r="DV126" s="852" t="s">
        <v>436</v>
      </c>
      <c r="DW126" s="852"/>
      <c r="DX126" s="852"/>
      <c r="DY126" s="852"/>
      <c r="DZ126" s="853"/>
    </row>
    <row r="127" spans="1:130" s="226" customFormat="1" ht="26.25" customHeight="1">
      <c r="A127" s="880"/>
      <c r="B127" s="881"/>
      <c r="C127" s="899" t="s">
        <v>483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434</v>
      </c>
      <c r="AB127" s="838"/>
      <c r="AC127" s="838"/>
      <c r="AD127" s="838"/>
      <c r="AE127" s="839"/>
      <c r="AF127" s="840" t="s">
        <v>428</v>
      </c>
      <c r="AG127" s="838"/>
      <c r="AH127" s="838"/>
      <c r="AI127" s="838"/>
      <c r="AJ127" s="839"/>
      <c r="AK127" s="840" t="s">
        <v>434</v>
      </c>
      <c r="AL127" s="838"/>
      <c r="AM127" s="838"/>
      <c r="AN127" s="838"/>
      <c r="AO127" s="839"/>
      <c r="AP127" s="885" t="s">
        <v>436</v>
      </c>
      <c r="AQ127" s="886"/>
      <c r="AR127" s="886"/>
      <c r="AS127" s="886"/>
      <c r="AT127" s="887"/>
      <c r="AU127" s="262"/>
      <c r="AV127" s="262"/>
      <c r="AW127" s="262"/>
      <c r="AX127" s="902" t="s">
        <v>484</v>
      </c>
      <c r="AY127" s="870"/>
      <c r="AZ127" s="870"/>
      <c r="BA127" s="870"/>
      <c r="BB127" s="870"/>
      <c r="BC127" s="870"/>
      <c r="BD127" s="870"/>
      <c r="BE127" s="871"/>
      <c r="BF127" s="869" t="s">
        <v>485</v>
      </c>
      <c r="BG127" s="870"/>
      <c r="BH127" s="870"/>
      <c r="BI127" s="870"/>
      <c r="BJ127" s="870"/>
      <c r="BK127" s="870"/>
      <c r="BL127" s="871"/>
      <c r="BM127" s="869" t="s">
        <v>486</v>
      </c>
      <c r="BN127" s="870"/>
      <c r="BO127" s="870"/>
      <c r="BP127" s="870"/>
      <c r="BQ127" s="870"/>
      <c r="BR127" s="870"/>
      <c r="BS127" s="871"/>
      <c r="BT127" s="869" t="s">
        <v>487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488</v>
      </c>
      <c r="CQ127" s="808"/>
      <c r="CR127" s="808"/>
      <c r="CS127" s="808"/>
      <c r="CT127" s="808"/>
      <c r="CU127" s="808"/>
      <c r="CV127" s="808"/>
      <c r="CW127" s="808"/>
      <c r="CX127" s="808"/>
      <c r="CY127" s="808"/>
      <c r="CZ127" s="808"/>
      <c r="DA127" s="808"/>
      <c r="DB127" s="808"/>
      <c r="DC127" s="808"/>
      <c r="DD127" s="808"/>
      <c r="DE127" s="808"/>
      <c r="DF127" s="809"/>
      <c r="DG127" s="874" t="s">
        <v>436</v>
      </c>
      <c r="DH127" s="875"/>
      <c r="DI127" s="875"/>
      <c r="DJ127" s="875"/>
      <c r="DK127" s="875"/>
      <c r="DL127" s="875" t="s">
        <v>434</v>
      </c>
      <c r="DM127" s="875"/>
      <c r="DN127" s="875"/>
      <c r="DO127" s="875"/>
      <c r="DP127" s="875"/>
      <c r="DQ127" s="875" t="s">
        <v>428</v>
      </c>
      <c r="DR127" s="875"/>
      <c r="DS127" s="875"/>
      <c r="DT127" s="875"/>
      <c r="DU127" s="875"/>
      <c r="DV127" s="852" t="s">
        <v>436</v>
      </c>
      <c r="DW127" s="852"/>
      <c r="DX127" s="852"/>
      <c r="DY127" s="852"/>
      <c r="DZ127" s="853"/>
    </row>
    <row r="128" spans="1:130" s="226" customFormat="1" ht="26.25" customHeight="1" thickBot="1">
      <c r="A128" s="854" t="s">
        <v>489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490</v>
      </c>
      <c r="X128" s="856"/>
      <c r="Y128" s="856"/>
      <c r="Z128" s="857"/>
      <c r="AA128" s="858" t="s">
        <v>434</v>
      </c>
      <c r="AB128" s="859"/>
      <c r="AC128" s="859"/>
      <c r="AD128" s="859"/>
      <c r="AE128" s="860"/>
      <c r="AF128" s="861" t="s">
        <v>439</v>
      </c>
      <c r="AG128" s="859"/>
      <c r="AH128" s="859"/>
      <c r="AI128" s="859"/>
      <c r="AJ128" s="860"/>
      <c r="AK128" s="861" t="s">
        <v>434</v>
      </c>
      <c r="AL128" s="859"/>
      <c r="AM128" s="859"/>
      <c r="AN128" s="859"/>
      <c r="AO128" s="860"/>
      <c r="AP128" s="862"/>
      <c r="AQ128" s="863"/>
      <c r="AR128" s="863"/>
      <c r="AS128" s="863"/>
      <c r="AT128" s="864"/>
      <c r="AU128" s="262"/>
      <c r="AV128" s="262"/>
      <c r="AW128" s="262"/>
      <c r="AX128" s="865" t="s">
        <v>491</v>
      </c>
      <c r="AY128" s="866"/>
      <c r="AZ128" s="866"/>
      <c r="BA128" s="866"/>
      <c r="BB128" s="866"/>
      <c r="BC128" s="866"/>
      <c r="BD128" s="866"/>
      <c r="BE128" s="867"/>
      <c r="BF128" s="844" t="s">
        <v>434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492</v>
      </c>
      <c r="CQ128" s="786"/>
      <c r="CR128" s="786"/>
      <c r="CS128" s="786"/>
      <c r="CT128" s="786"/>
      <c r="CU128" s="786"/>
      <c r="CV128" s="786"/>
      <c r="CW128" s="786"/>
      <c r="CX128" s="786"/>
      <c r="CY128" s="786"/>
      <c r="CZ128" s="786"/>
      <c r="DA128" s="786"/>
      <c r="DB128" s="786"/>
      <c r="DC128" s="786"/>
      <c r="DD128" s="786"/>
      <c r="DE128" s="786"/>
      <c r="DF128" s="787"/>
      <c r="DG128" s="848" t="s">
        <v>443</v>
      </c>
      <c r="DH128" s="849"/>
      <c r="DI128" s="849"/>
      <c r="DJ128" s="849"/>
      <c r="DK128" s="849"/>
      <c r="DL128" s="849" t="s">
        <v>453</v>
      </c>
      <c r="DM128" s="849"/>
      <c r="DN128" s="849"/>
      <c r="DO128" s="849"/>
      <c r="DP128" s="849"/>
      <c r="DQ128" s="849" t="s">
        <v>434</v>
      </c>
      <c r="DR128" s="849"/>
      <c r="DS128" s="849"/>
      <c r="DT128" s="849"/>
      <c r="DU128" s="849"/>
      <c r="DV128" s="850" t="s">
        <v>436</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493</v>
      </c>
      <c r="X129" s="835"/>
      <c r="Y129" s="835"/>
      <c r="Z129" s="836"/>
      <c r="AA129" s="837">
        <v>2936053</v>
      </c>
      <c r="AB129" s="838"/>
      <c r="AC129" s="838"/>
      <c r="AD129" s="838"/>
      <c r="AE129" s="839"/>
      <c r="AF129" s="840">
        <v>2926340</v>
      </c>
      <c r="AG129" s="838"/>
      <c r="AH129" s="838"/>
      <c r="AI129" s="838"/>
      <c r="AJ129" s="839"/>
      <c r="AK129" s="840">
        <v>2929587</v>
      </c>
      <c r="AL129" s="838"/>
      <c r="AM129" s="838"/>
      <c r="AN129" s="838"/>
      <c r="AO129" s="839"/>
      <c r="AP129" s="841"/>
      <c r="AQ129" s="842"/>
      <c r="AR129" s="842"/>
      <c r="AS129" s="842"/>
      <c r="AT129" s="843"/>
      <c r="AU129" s="264"/>
      <c r="AV129" s="264"/>
      <c r="AW129" s="264"/>
      <c r="AX129" s="807" t="s">
        <v>494</v>
      </c>
      <c r="AY129" s="808"/>
      <c r="AZ129" s="808"/>
      <c r="BA129" s="808"/>
      <c r="BB129" s="808"/>
      <c r="BC129" s="808"/>
      <c r="BD129" s="808"/>
      <c r="BE129" s="809"/>
      <c r="BF129" s="827" t="s">
        <v>443</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496</v>
      </c>
      <c r="X130" s="835"/>
      <c r="Y130" s="835"/>
      <c r="Z130" s="836"/>
      <c r="AA130" s="837">
        <v>267930</v>
      </c>
      <c r="AB130" s="838"/>
      <c r="AC130" s="838"/>
      <c r="AD130" s="838"/>
      <c r="AE130" s="839"/>
      <c r="AF130" s="840">
        <v>266377</v>
      </c>
      <c r="AG130" s="838"/>
      <c r="AH130" s="838"/>
      <c r="AI130" s="838"/>
      <c r="AJ130" s="839"/>
      <c r="AK130" s="840">
        <v>265602</v>
      </c>
      <c r="AL130" s="838"/>
      <c r="AM130" s="838"/>
      <c r="AN130" s="838"/>
      <c r="AO130" s="839"/>
      <c r="AP130" s="841"/>
      <c r="AQ130" s="842"/>
      <c r="AR130" s="842"/>
      <c r="AS130" s="842"/>
      <c r="AT130" s="843"/>
      <c r="AU130" s="264"/>
      <c r="AV130" s="264"/>
      <c r="AW130" s="264"/>
      <c r="AX130" s="807" t="s">
        <v>497</v>
      </c>
      <c r="AY130" s="808"/>
      <c r="AZ130" s="808"/>
      <c r="BA130" s="808"/>
      <c r="BB130" s="808"/>
      <c r="BC130" s="808"/>
      <c r="BD130" s="808"/>
      <c r="BE130" s="809"/>
      <c r="BF130" s="810">
        <v>4.7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498</v>
      </c>
      <c r="X131" s="818"/>
      <c r="Y131" s="818"/>
      <c r="Z131" s="819"/>
      <c r="AA131" s="820">
        <v>2668123</v>
      </c>
      <c r="AB131" s="821"/>
      <c r="AC131" s="821"/>
      <c r="AD131" s="821"/>
      <c r="AE131" s="822"/>
      <c r="AF131" s="823">
        <v>2659963</v>
      </c>
      <c r="AG131" s="821"/>
      <c r="AH131" s="821"/>
      <c r="AI131" s="821"/>
      <c r="AJ131" s="822"/>
      <c r="AK131" s="823">
        <v>2663985</v>
      </c>
      <c r="AL131" s="821"/>
      <c r="AM131" s="821"/>
      <c r="AN131" s="821"/>
      <c r="AO131" s="822"/>
      <c r="AP131" s="824"/>
      <c r="AQ131" s="825"/>
      <c r="AR131" s="825"/>
      <c r="AS131" s="825"/>
      <c r="AT131" s="826"/>
      <c r="AU131" s="264"/>
      <c r="AV131" s="264"/>
      <c r="AW131" s="264"/>
      <c r="AX131" s="785" t="s">
        <v>499</v>
      </c>
      <c r="AY131" s="786"/>
      <c r="AZ131" s="786"/>
      <c r="BA131" s="786"/>
      <c r="BB131" s="786"/>
      <c r="BC131" s="786"/>
      <c r="BD131" s="786"/>
      <c r="BE131" s="787"/>
      <c r="BF131" s="788" t="s">
        <v>436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501</v>
      </c>
      <c r="W132" s="798"/>
      <c r="X132" s="798"/>
      <c r="Y132" s="798"/>
      <c r="Z132" s="799"/>
      <c r="AA132" s="800">
        <v>4.244332064</v>
      </c>
      <c r="AB132" s="801"/>
      <c r="AC132" s="801"/>
      <c r="AD132" s="801"/>
      <c r="AE132" s="802"/>
      <c r="AF132" s="803">
        <v>4.4834834170000004</v>
      </c>
      <c r="AG132" s="801"/>
      <c r="AH132" s="801"/>
      <c r="AI132" s="801"/>
      <c r="AJ132" s="802"/>
      <c r="AK132" s="803">
        <v>5.4952261370000004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502</v>
      </c>
      <c r="W133" s="777"/>
      <c r="X133" s="777"/>
      <c r="Y133" s="777"/>
      <c r="Z133" s="778"/>
      <c r="AA133" s="779">
        <v>4.3</v>
      </c>
      <c r="AB133" s="780"/>
      <c r="AC133" s="780"/>
      <c r="AD133" s="780"/>
      <c r="AE133" s="781"/>
      <c r="AF133" s="779">
        <v>4.3</v>
      </c>
      <c r="AG133" s="780"/>
      <c r="AH133" s="780"/>
      <c r="AI133" s="780"/>
      <c r="AJ133" s="781"/>
      <c r="AK133" s="779">
        <v>4.7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HBwhlaCkLLNdXiS2aAXE7uLDSNgVK/VtNIji8PvBM1yaIKHD4+zfxb6pCqgqm6TRLfLxAMFl/BwqPx9Lv5Gw==" saltValue="fP0Q3DykjS8OpTvHc2+iW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gWL2j87UDSvJqK7RCUGkb0OfCQuwr9EqTqW0IROX/gr8eMU5ijeC/qQSR9VWTT8RSErT1O5soSDqPTiBUVg3hg==" saltValue="E09BLvOIqzoWiIKaa3VZ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7GLmreBLKwjBRyBpc1IteSAxFvIu5FxUQ5c6z5i12SXYVFgBYYu2MGi0QwdE3sKZVAT8WJfHE1Cl3g+zfcpPw==" saltValue="U3mYQ7ymLHvHeOfULtSC2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506</v>
      </c>
      <c r="AP7" s="283"/>
      <c r="AQ7" s="284" t="s">
        <v>507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508</v>
      </c>
      <c r="AQ8" s="290" t="s">
        <v>509</v>
      </c>
      <c r="AR8" s="291" t="s">
        <v>510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511</v>
      </c>
      <c r="AL9" s="1207"/>
      <c r="AM9" s="1207"/>
      <c r="AN9" s="1208"/>
      <c r="AO9" s="292">
        <v>965249</v>
      </c>
      <c r="AP9" s="292">
        <v>128700</v>
      </c>
      <c r="AQ9" s="293">
        <v>135358</v>
      </c>
      <c r="AR9" s="294">
        <v>-4.9000000000000004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512</v>
      </c>
      <c r="AL10" s="1207"/>
      <c r="AM10" s="1207"/>
      <c r="AN10" s="1208"/>
      <c r="AO10" s="295">
        <v>60283</v>
      </c>
      <c r="AP10" s="295">
        <v>8038</v>
      </c>
      <c r="AQ10" s="296">
        <v>16285</v>
      </c>
      <c r="AR10" s="297">
        <v>-50.6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513</v>
      </c>
      <c r="AL11" s="1207"/>
      <c r="AM11" s="1207"/>
      <c r="AN11" s="1208"/>
      <c r="AO11" s="295">
        <v>180066</v>
      </c>
      <c r="AP11" s="295">
        <v>24009</v>
      </c>
      <c r="AQ11" s="296">
        <v>23139</v>
      </c>
      <c r="AR11" s="297">
        <v>3.8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514</v>
      </c>
      <c r="AL12" s="1207"/>
      <c r="AM12" s="1207"/>
      <c r="AN12" s="1208"/>
      <c r="AO12" s="295" t="s">
        <v>515</v>
      </c>
      <c r="AP12" s="295" t="s">
        <v>515</v>
      </c>
      <c r="AQ12" s="296">
        <v>3507</v>
      </c>
      <c r="AR12" s="297" t="s">
        <v>515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516</v>
      </c>
      <c r="AL13" s="1207"/>
      <c r="AM13" s="1207"/>
      <c r="AN13" s="1208"/>
      <c r="AO13" s="295" t="s">
        <v>515</v>
      </c>
      <c r="AP13" s="295" t="s">
        <v>515</v>
      </c>
      <c r="AQ13" s="296">
        <v>1</v>
      </c>
      <c r="AR13" s="297" t="s">
        <v>515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517</v>
      </c>
      <c r="AL14" s="1207"/>
      <c r="AM14" s="1207"/>
      <c r="AN14" s="1208"/>
      <c r="AO14" s="295">
        <v>33403</v>
      </c>
      <c r="AP14" s="295">
        <v>4454</v>
      </c>
      <c r="AQ14" s="296">
        <v>6299</v>
      </c>
      <c r="AR14" s="297">
        <v>-29.3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518</v>
      </c>
      <c r="AL15" s="1207"/>
      <c r="AM15" s="1207"/>
      <c r="AN15" s="1208"/>
      <c r="AO15" s="295">
        <v>8266</v>
      </c>
      <c r="AP15" s="295">
        <v>1102</v>
      </c>
      <c r="AQ15" s="296">
        <v>3566</v>
      </c>
      <c r="AR15" s="297">
        <v>-69.099999999999994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519</v>
      </c>
      <c r="AL16" s="1210"/>
      <c r="AM16" s="1210"/>
      <c r="AN16" s="1211"/>
      <c r="AO16" s="295">
        <v>-109556</v>
      </c>
      <c r="AP16" s="295">
        <v>-14607</v>
      </c>
      <c r="AQ16" s="296">
        <v>-14081</v>
      </c>
      <c r="AR16" s="297">
        <v>3.7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1137711</v>
      </c>
      <c r="AP17" s="295">
        <v>151695</v>
      </c>
      <c r="AQ17" s="296">
        <v>174073</v>
      </c>
      <c r="AR17" s="297">
        <v>-12.9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524</v>
      </c>
      <c r="AL21" s="1204"/>
      <c r="AM21" s="1204"/>
      <c r="AN21" s="1205"/>
      <c r="AO21" s="307">
        <v>14.27</v>
      </c>
      <c r="AP21" s="308">
        <v>15.56</v>
      </c>
      <c r="AQ21" s="309">
        <v>-1.29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525</v>
      </c>
      <c r="AL22" s="1204"/>
      <c r="AM22" s="1204"/>
      <c r="AN22" s="1205"/>
      <c r="AO22" s="312">
        <v>103.5</v>
      </c>
      <c r="AP22" s="313">
        <v>96</v>
      </c>
      <c r="AQ22" s="314">
        <v>7.5</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527</v>
      </c>
      <c r="AO27" s="273"/>
      <c r="AP27" s="273"/>
      <c r="AQ27" s="273"/>
      <c r="AR27" s="273"/>
      <c r="AS27" s="273"/>
      <c r="AT27" s="273"/>
    </row>
    <row r="28" spans="1:46" ht="17.2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506</v>
      </c>
      <c r="AP30" s="283"/>
      <c r="AQ30" s="284" t="s">
        <v>507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508</v>
      </c>
      <c r="AQ31" s="290" t="s">
        <v>509</v>
      </c>
      <c r="AR31" s="291" t="s">
        <v>510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530</v>
      </c>
      <c r="AL32" s="1195"/>
      <c r="AM32" s="1195"/>
      <c r="AN32" s="1196"/>
      <c r="AO32" s="322">
        <v>213904</v>
      </c>
      <c r="AP32" s="322">
        <v>28521</v>
      </c>
      <c r="AQ32" s="323">
        <v>106722</v>
      </c>
      <c r="AR32" s="324">
        <v>-73.3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531</v>
      </c>
      <c r="AL33" s="1195"/>
      <c r="AM33" s="1195"/>
      <c r="AN33" s="1196"/>
      <c r="AO33" s="322" t="s">
        <v>515</v>
      </c>
      <c r="AP33" s="322" t="s">
        <v>515</v>
      </c>
      <c r="AQ33" s="323">
        <v>147</v>
      </c>
      <c r="AR33" s="324" t="s">
        <v>515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532</v>
      </c>
      <c r="AL34" s="1195"/>
      <c r="AM34" s="1195"/>
      <c r="AN34" s="1196"/>
      <c r="AO34" s="322" t="s">
        <v>515</v>
      </c>
      <c r="AP34" s="322" t="s">
        <v>515</v>
      </c>
      <c r="AQ34" s="323">
        <v>287</v>
      </c>
      <c r="AR34" s="324" t="s">
        <v>515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533</v>
      </c>
      <c r="AL35" s="1195"/>
      <c r="AM35" s="1195"/>
      <c r="AN35" s="1196"/>
      <c r="AO35" s="322">
        <v>180411</v>
      </c>
      <c r="AP35" s="322">
        <v>24055</v>
      </c>
      <c r="AQ35" s="323">
        <v>22428</v>
      </c>
      <c r="AR35" s="324">
        <v>7.3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534</v>
      </c>
      <c r="AL36" s="1195"/>
      <c r="AM36" s="1195"/>
      <c r="AN36" s="1196"/>
      <c r="AO36" s="322">
        <v>16958</v>
      </c>
      <c r="AP36" s="322">
        <v>2261</v>
      </c>
      <c r="AQ36" s="323">
        <v>4327</v>
      </c>
      <c r="AR36" s="324">
        <v>-47.7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535</v>
      </c>
      <c r="AL37" s="1195"/>
      <c r="AM37" s="1195"/>
      <c r="AN37" s="1196"/>
      <c r="AO37" s="322">
        <v>721</v>
      </c>
      <c r="AP37" s="322">
        <v>96</v>
      </c>
      <c r="AQ37" s="323">
        <v>1437</v>
      </c>
      <c r="AR37" s="324">
        <v>-93.3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536</v>
      </c>
      <c r="AL38" s="1198"/>
      <c r="AM38" s="1198"/>
      <c r="AN38" s="1199"/>
      <c r="AO38" s="325" t="s">
        <v>515</v>
      </c>
      <c r="AP38" s="325" t="s">
        <v>515</v>
      </c>
      <c r="AQ38" s="326">
        <v>25</v>
      </c>
      <c r="AR38" s="314" t="s">
        <v>515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537</v>
      </c>
      <c r="AL39" s="1198"/>
      <c r="AM39" s="1198"/>
      <c r="AN39" s="1199"/>
      <c r="AO39" s="322" t="s">
        <v>515</v>
      </c>
      <c r="AP39" s="322" t="s">
        <v>515</v>
      </c>
      <c r="AQ39" s="323">
        <v>-4811</v>
      </c>
      <c r="AR39" s="324" t="s">
        <v>515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538</v>
      </c>
      <c r="AL40" s="1195"/>
      <c r="AM40" s="1195"/>
      <c r="AN40" s="1196"/>
      <c r="AO40" s="322">
        <v>-265602</v>
      </c>
      <c r="AP40" s="322">
        <v>-35414</v>
      </c>
      <c r="AQ40" s="323">
        <v>-91754</v>
      </c>
      <c r="AR40" s="324">
        <v>-61.4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290</v>
      </c>
      <c r="AL41" s="1201"/>
      <c r="AM41" s="1201"/>
      <c r="AN41" s="1202"/>
      <c r="AO41" s="322">
        <v>146392</v>
      </c>
      <c r="AP41" s="322">
        <v>19519</v>
      </c>
      <c r="AQ41" s="323">
        <v>38807</v>
      </c>
      <c r="AR41" s="324">
        <v>-49.7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506</v>
      </c>
      <c r="AN49" s="1189" t="s">
        <v>542</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543</v>
      </c>
      <c r="AO50" s="339" t="s">
        <v>544</v>
      </c>
      <c r="AP50" s="340" t="s">
        <v>545</v>
      </c>
      <c r="AQ50" s="341" t="s">
        <v>546</v>
      </c>
      <c r="AR50" s="342" t="s">
        <v>547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590265</v>
      </c>
      <c r="AN51" s="344">
        <v>74916</v>
      </c>
      <c r="AO51" s="345">
        <v>-44.5</v>
      </c>
      <c r="AP51" s="346">
        <v>174587</v>
      </c>
      <c r="AQ51" s="347">
        <v>19.100000000000001</v>
      </c>
      <c r="AR51" s="348">
        <v>-63.6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442515</v>
      </c>
      <c r="AN52" s="352">
        <v>56164</v>
      </c>
      <c r="AO52" s="353">
        <v>-20.6</v>
      </c>
      <c r="AP52" s="354">
        <v>79695</v>
      </c>
      <c r="AQ52" s="355">
        <v>17</v>
      </c>
      <c r="AR52" s="356">
        <v>-37.6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577129</v>
      </c>
      <c r="AN53" s="344">
        <v>74806</v>
      </c>
      <c r="AO53" s="345">
        <v>-0.1</v>
      </c>
      <c r="AP53" s="346">
        <v>175675</v>
      </c>
      <c r="AQ53" s="347">
        <v>0.6</v>
      </c>
      <c r="AR53" s="348">
        <v>-0.7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409495</v>
      </c>
      <c r="AN54" s="352">
        <v>53078</v>
      </c>
      <c r="AO54" s="353">
        <v>-5.5</v>
      </c>
      <c r="AP54" s="354">
        <v>87698</v>
      </c>
      <c r="AQ54" s="355">
        <v>10</v>
      </c>
      <c r="AR54" s="356">
        <v>-15.5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526399</v>
      </c>
      <c r="AN55" s="344">
        <v>69072</v>
      </c>
      <c r="AO55" s="345">
        <v>-7.7</v>
      </c>
      <c r="AP55" s="346">
        <v>162193</v>
      </c>
      <c r="AQ55" s="347">
        <v>-7.7</v>
      </c>
      <c r="AR55" s="348">
        <v>0</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416755</v>
      </c>
      <c r="AN56" s="352">
        <v>54685</v>
      </c>
      <c r="AO56" s="353">
        <v>3</v>
      </c>
      <c r="AP56" s="354">
        <v>79985</v>
      </c>
      <c r="AQ56" s="355">
        <v>-8.8000000000000007</v>
      </c>
      <c r="AR56" s="356">
        <v>11.8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587986</v>
      </c>
      <c r="AN57" s="344">
        <v>78325</v>
      </c>
      <c r="AO57" s="345">
        <v>13.4</v>
      </c>
      <c r="AP57" s="346">
        <v>168868</v>
      </c>
      <c r="AQ57" s="347">
        <v>4.0999999999999996</v>
      </c>
      <c r="AR57" s="348">
        <v>9.3000000000000007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400927</v>
      </c>
      <c r="AN58" s="352">
        <v>53407</v>
      </c>
      <c r="AO58" s="353">
        <v>-2.2999999999999998</v>
      </c>
      <c r="AP58" s="354">
        <v>79360</v>
      </c>
      <c r="AQ58" s="355">
        <v>-0.8</v>
      </c>
      <c r="AR58" s="356">
        <v>-1.5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428604</v>
      </c>
      <c r="AN59" s="344">
        <v>57147</v>
      </c>
      <c r="AO59" s="345">
        <v>-27</v>
      </c>
      <c r="AP59" s="346">
        <v>202870</v>
      </c>
      <c r="AQ59" s="347">
        <v>20.100000000000001</v>
      </c>
      <c r="AR59" s="348">
        <v>-47.1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392193</v>
      </c>
      <c r="AN60" s="352">
        <v>52292</v>
      </c>
      <c r="AO60" s="353">
        <v>-2.1</v>
      </c>
      <c r="AP60" s="354">
        <v>79735</v>
      </c>
      <c r="AQ60" s="355">
        <v>0.5</v>
      </c>
      <c r="AR60" s="356">
        <v>-2.6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542077</v>
      </c>
      <c r="AN61" s="359">
        <v>70853</v>
      </c>
      <c r="AO61" s="360">
        <v>-13.2</v>
      </c>
      <c r="AP61" s="361">
        <v>176839</v>
      </c>
      <c r="AQ61" s="362">
        <v>7.2</v>
      </c>
      <c r="AR61" s="348">
        <v>-20.399999999999999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412377</v>
      </c>
      <c r="AN62" s="352">
        <v>53925</v>
      </c>
      <c r="AO62" s="353">
        <v>-5.5</v>
      </c>
      <c r="AP62" s="354">
        <v>81295</v>
      </c>
      <c r="AQ62" s="355">
        <v>3.6</v>
      </c>
      <c r="AR62" s="356">
        <v>-9.1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YgUHz44prObnLW5ksLv2z0JoizFTK3kTOD3qaroeKB8zbrogqdRXST1Gos6p3ISsZBVITaEy+2OBsF/St044Og==" saltValue="s4uGTJkkqEhF9vllfk53A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JH9hN61jfuNMM1dX3AUsBz2jzTQYa6Lfro/WkpK2FEUQ3gZ1SyaZYnFPheJJax9J49lxGrRI95BkONUc59ZWA==" saltValue="4CO5YlfJhVZOF6CUGK6Jz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iH++QsRnUHrbfGKw1biky4q4lz5IX4Lki9ouVDsp0XEc/mp4XJBDOA0Ug3jeFfkqOJOwYKV/Sv445R7bxyXfw==" saltValue="27ZEMD5t9x1QwSDaDcXc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12" t="s">
        <v>3</v>
      </c>
      <c r="D47" s="1212"/>
      <c r="E47" s="1213"/>
      <c r="F47" s="11">
        <v>22.15</v>
      </c>
      <c r="G47" s="12">
        <v>19.48</v>
      </c>
      <c r="H47" s="12">
        <v>21.77</v>
      </c>
      <c r="I47" s="12">
        <v>23.46</v>
      </c>
      <c r="J47" s="13">
        <v>24.73</v>
      </c>
    </row>
    <row r="48" spans="2:10" ht="57.75" customHeight="1">
      <c r="B48" s="14"/>
      <c r="C48" s="1214" t="s">
        <v>4</v>
      </c>
      <c r="D48" s="1214"/>
      <c r="E48" s="1215"/>
      <c r="F48" s="15">
        <v>9.14</v>
      </c>
      <c r="G48" s="16">
        <v>10.3</v>
      </c>
      <c r="H48" s="16">
        <v>8.09</v>
      </c>
      <c r="I48" s="16">
        <v>8.0399999999999991</v>
      </c>
      <c r="J48" s="17">
        <v>9.19</v>
      </c>
    </row>
    <row r="49" spans="2:10" ht="57.75" customHeight="1" thickBot="1">
      <c r="B49" s="18"/>
      <c r="C49" s="1216" t="s">
        <v>5</v>
      </c>
      <c r="D49" s="1216"/>
      <c r="E49" s="1217"/>
      <c r="F49" s="19" t="s">
        <v>563</v>
      </c>
      <c r="G49" s="20" t="s">
        <v>564</v>
      </c>
      <c r="H49" s="20">
        <v>0.68</v>
      </c>
      <c r="I49" s="20">
        <v>1.53</v>
      </c>
      <c r="J49" s="21">
        <v>2.4700000000000002</v>
      </c>
    </row>
    <row r="50" spans="2:10" ht="13.5" customHeight="1"/>
    <row r="51" spans="2:10" ht="13.5" hidden="1" customHeight="1"/>
    <row r="52" spans="2:10" ht="13.5" hidden="1" customHeight="1"/>
    <row r="53" spans="2:10" ht="13.5" hidden="1" customHeight="1"/>
  </sheetData>
  <sheetProtection algorithmName="SHA-512" hashValue="tiGYtcwQDKfeyVv6grURyhtGVSdxB4WRZZnT3Bk1l9vweoIDdDXTv9FAB9sObRVFqgjwT9+Ife1CXTgIK2JcMA==" saltValue="ItacPx91s0Epy0Wvklf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2019-10-29T03:26:29Z</cp:lastPrinted>
  <dcterms:modified xsi:type="dcterms:W3CDTF">2019-10-29T03:26:55Z</dcterms:modified>
</cp:coreProperties>
</file>